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RESUPUESTO DE EGRESOS\"/>
    </mc:Choice>
  </mc:AlternateContent>
  <bookViews>
    <workbookView xWindow="0" yWindow="120" windowWidth="23016" windowHeight="865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8" l="1"/>
  <c r="C5" i="8"/>
  <c r="C31" i="8" s="1"/>
  <c r="B19" i="7"/>
  <c r="B11" i="7"/>
  <c r="B2" i="7"/>
  <c r="B9" i="6"/>
  <c r="B21" i="5"/>
  <c r="D93" i="3"/>
  <c r="D87" i="3"/>
  <c r="D69" i="3"/>
  <c r="D57" i="3"/>
  <c r="D47" i="3"/>
  <c r="D35" i="3"/>
  <c r="D23" i="3"/>
  <c r="D12" i="3"/>
  <c r="B3" i="2"/>
  <c r="B12" i="2"/>
  <c r="B7" i="1"/>
  <c r="B2" i="2" l="1"/>
  <c r="B29" i="2" s="1"/>
  <c r="B34" i="7"/>
</calcChain>
</file>

<file path=xl/sharedStrings.xml><?xml version="1.0" encoding="utf-8"?>
<sst xmlns="http://schemas.openxmlformats.org/spreadsheetml/2006/main" count="307" uniqueCount="257">
  <si>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</si>
  <si>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</si>
  <si>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</si>
  <si>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</si>
  <si>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</si>
  <si>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</si>
  <si>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</si>
  <si>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</si>
  <si>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</si>
  <si>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</si>
  <si>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</si>
  <si>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</si>
  <si>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</si>
  <si>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</si>
  <si>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</si>
  <si>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</si>
  <si>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</si>
  <si>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</si>
  <si>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</si>
  <si>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</si>
  <si>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</si>
  <si>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</si>
  <si>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</si>
  <si>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</si>
  <si>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</si>
  <si>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</si>
  <si>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</si>
  <si>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</si>
  <si>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</si>
  <si>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</si>
  <si>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</si>
  <si>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</si>
  <si>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</si>
  <si>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</si>
  <si>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</si>
  <si>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</si>
  <si>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</si>
  <si>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</si>
  <si>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</si>
  <si>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</si>
  <si>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</si>
  <si>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</si>
  <si>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</si>
  <si>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</si>
  <si>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</si>
  <si>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</si>
  <si>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</si>
  <si>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</si>
  <si>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</si>
  <si>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</si>
  <si>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</si>
  <si>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</si>
  <si>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</si>
  <si>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</si>
  <si>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</si>
  <si>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</si>
  <si>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</si>
  <si>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</si>
  <si>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</si>
  <si>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</si>
  <si>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</si>
  <si>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</si>
  <si>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</si>
  <si>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</si>
  <si>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</si>
  <si>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</si>
  <si>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</si>
  <si>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</si>
  <si>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</si>
  <si>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</si>
  <si>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</si>
  <si>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</si>
  <si>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</si>
  <si>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</si>
  <si>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</si>
  <si>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</si>
  <si>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</si>
  <si>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</si>
  <si>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</si>
  <si>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</si>
  <si>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</si>
  <si>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</si>
  <si>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</si>
  <si>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</si>
  <si>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</si>
  <si>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</si>
  <si>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</si>
  <si>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</si>
  <si>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</si>
  <si>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</si>
  <si>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</si>
  <si>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</si>
  <si>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</si>
  <si>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</si>
  <si>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</si>
  <si>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</si>
  <si>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</si>
  <si>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</si>
  <si>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</si>
  <si>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</si>
  <si>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</si>
  <si>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</si>
  <si>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</si>
  <si>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</si>
  <si>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</si>
  <si>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</si>
  <si>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</si>
  <si>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</si>
  <si>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</si>
  <si>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</si>
  <si>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</si>
  <si>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</si>
  <si>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</si>
  <si>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</si>
  <si>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</si>
  <si>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</si>
  <si>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</si>
  <si>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</si>
  <si>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</si>
  <si>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</si>
  <si>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</si>
  <si>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</si>
  <si>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</si>
  <si>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</si>
  <si>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</si>
  <si>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</si>
  <si>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</si>
  <si>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</si>
  <si>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</si>
  <si>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</si>
  <si>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</si>
  <si>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</si>
  <si>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</si>
  <si>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</si>
  <si>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</si>
  <si>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</si>
  <si>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</si>
  <si>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</si>
  <si>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</si>
  <si>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</si>
  <si>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</si>
  <si>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</si>
  <si>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</si>
  <si>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</si>
  <si>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</si>
  <si>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</si>
  <si>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</si>
  <si>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</si>
  <si>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</si>
  <si>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</si>
  <si>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</si>
  <si>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</si>
  <si>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 xml:space="preserve">Contraloría </t>
  </si>
  <si>
    <t>Seguridad Pública</t>
  </si>
  <si>
    <t>Obras Públicas</t>
  </si>
  <si>
    <t>Servicios Administrativos</t>
  </si>
  <si>
    <t>Ecología</t>
  </si>
  <si>
    <t>Desarrollo Rural</t>
  </si>
  <si>
    <t>Secretaría del Ayuntamiento</t>
  </si>
  <si>
    <t>Servicios Públicos</t>
  </si>
  <si>
    <t>Desarrollo Social</t>
  </si>
  <si>
    <t>Tesorería</t>
  </si>
  <si>
    <t>Sindicatura</t>
  </si>
  <si>
    <t>Deportes</t>
  </si>
  <si>
    <t>Salud</t>
  </si>
  <si>
    <t>Arte y Cultura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</si>
  <si>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</si>
  <si>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</si>
  <si>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</si>
  <si>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</si>
  <si>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</si>
  <si>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</si>
  <si>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</si>
  <si>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</si>
  <si>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</si>
  <si>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</si>
  <si>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</si>
  <si>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</si>
  <si>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</si>
  <si>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</si>
  <si>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</si>
  <si>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</si>
  <si>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</si>
  <si>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</si>
  <si>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</si>
  <si>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</si>
  <si>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</si>
  <si>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</si>
  <si>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</si>
  <si>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</si>
  <si>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</si>
  <si>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</si>
  <si>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</si>
  <si>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</si>
  <si>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</si>
  <si>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</si>
  <si>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</si>
  <si>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</si>
  <si>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</si>
  <si>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</si>
  <si>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</si>
  <si>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</si>
  <si>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</si>
  <si>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</si>
  <si>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</si>
  <si>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</si>
  <si>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</si>
  <si>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</si>
  <si>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</si>
  <si>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</si>
  <si>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</si>
  <si>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</si>
  <si>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</si>
  <si>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</si>
  <si>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</si>
  <si>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</si>
  <si>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</si>
  <si>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</si>
  <si>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</si>
  <si>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</si>
  <si>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</si>
  <si>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</si>
  <si>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</si>
  <si>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</si>
  <si>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</si>
  <si>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</si>
  <si>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</si>
  <si>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</si>
  <si>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</si>
  <si>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</si>
  <si>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</si>
  <si>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</si>
  <si>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</si>
  <si>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</si>
  <si>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</si>
  <si>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</si>
  <si>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</si>
  <si>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</si>
  <si>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</si>
  <si>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</si>
  <si>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</si>
  <si>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</si>
  <si>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</si>
  <si>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</si>
  <si>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</si>
  <si>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</si>
  <si>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</si>
  <si>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</si>
  <si>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</si>
  <si>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</si>
  <si>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</si>
  <si>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</si>
  <si>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</si>
  <si>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</si>
  <si>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</si>
  <si>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</si>
  <si>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De $6,000.00 a $12,000.00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</si>
</sst>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x14ac:dyDescent="0.3">
      <c r="A3" s="51" t="s">
        <v>150</v>
      </c>
      <c r="B3" s="45">
        <v>1862728.31</v>
      </c>
      <c r="C3" s="52">
        <v>5.9507529099529194E-2</v>
      </c>
    </row>
    <row r="4" spans="1:3" x14ac:dyDescent="0.3">
      <c r="A4" s="53" t="s">
        <v>151</v>
      </c>
      <c r="B4" s="46">
        <v>1461700</v>
      </c>
      <c r="C4" s="54">
        <v>4.6696103962590649E-2</v>
      </c>
    </row>
    <row r="5" spans="1:3" x14ac:dyDescent="0.3">
      <c r="A5" s="51" t="s">
        <v>152</v>
      </c>
      <c r="B5" s="45">
        <v>360640</v>
      </c>
      <c r="C5" s="52">
        <v>1.1521162299424431E-2</v>
      </c>
    </row>
    <row r="6" spans="1:3" x14ac:dyDescent="0.3">
      <c r="A6" s="53" t="s">
        <v>153</v>
      </c>
      <c r="B6" s="46">
        <v>2293497.36</v>
      </c>
      <c r="C6" s="54">
        <v>7.326906421323609E-2</v>
      </c>
    </row>
    <row r="7" spans="1:3" x14ac:dyDescent="0.3">
      <c r="A7" s="51" t="s">
        <v>154</v>
      </c>
      <c r="B7" s="45">
        <v>13331002.48</v>
      </c>
      <c r="C7" s="52">
        <v>0.4258780035107298</v>
      </c>
    </row>
    <row r="8" spans="1:3" x14ac:dyDescent="0.3">
      <c r="A8" s="53" t="s">
        <v>155</v>
      </c>
      <c r="B8" s="46">
        <v>155755.20000000001</v>
      </c>
      <c r="C8" s="54">
        <v>4.9758233645167266E-3</v>
      </c>
    </row>
    <row r="9" spans="1:3" x14ac:dyDescent="0.3">
      <c r="A9" s="51" t="s">
        <v>156</v>
      </c>
      <c r="B9" s="45">
        <v>1646115.2</v>
      </c>
      <c r="C9" s="52">
        <v>5.2587512152699384E-2</v>
      </c>
    </row>
    <row r="10" spans="1:3" x14ac:dyDescent="0.3">
      <c r="A10" s="53" t="s">
        <v>157</v>
      </c>
      <c r="B10" s="46">
        <v>345040</v>
      </c>
      <c r="C10" s="54">
        <v>1.1022797914245246E-2</v>
      </c>
    </row>
    <row r="11" spans="1:3" x14ac:dyDescent="0.3">
      <c r="A11" s="51" t="s">
        <v>158</v>
      </c>
      <c r="B11" s="45">
        <v>387300</v>
      </c>
      <c r="C11" s="52">
        <v>1.2372854255121678E-2</v>
      </c>
    </row>
    <row r="12" spans="1:3" x14ac:dyDescent="0.3">
      <c r="A12" s="53" t="s">
        <v>159</v>
      </c>
      <c r="B12" s="46">
        <v>1985350</v>
      </c>
      <c r="C12" s="54">
        <v>6.3424854622788088E-2</v>
      </c>
    </row>
    <row r="13" spans="1:3" x14ac:dyDescent="0.3">
      <c r="A13" s="51" t="s">
        <v>160</v>
      </c>
      <c r="B13" s="45">
        <v>1270850</v>
      </c>
      <c r="C13" s="52">
        <v>4.0599126852882479E-2</v>
      </c>
    </row>
    <row r="14" spans="1:3" x14ac:dyDescent="0.3">
      <c r="A14" s="53" t="s">
        <v>161</v>
      </c>
      <c r="B14" s="46">
        <v>3974167.48</v>
      </c>
      <c r="C14" s="54">
        <v>0.12696048286982753</v>
      </c>
    </row>
    <row r="15" spans="1:3" x14ac:dyDescent="0.3">
      <c r="A15" s="51" t="s">
        <v>162</v>
      </c>
      <c r="B15" s="45">
        <v>73770.009999999995</v>
      </c>
      <c r="C15" s="52">
        <v>2.3566888255328396E-3</v>
      </c>
    </row>
    <row r="16" spans="1:3" x14ac:dyDescent="0.3">
      <c r="A16" s="53" t="s">
        <v>163</v>
      </c>
      <c r="B16" s="46">
        <v>73770</v>
      </c>
      <c r="C16" s="54">
        <v>2.3566885060684901E-3</v>
      </c>
    </row>
    <row r="17" spans="1:3" x14ac:dyDescent="0.3">
      <c r="A17" s="51" t="s">
        <v>164</v>
      </c>
      <c r="B17" s="45">
        <v>147540</v>
      </c>
      <c r="C17" s="52">
        <v>4.7133770121369802E-3</v>
      </c>
    </row>
    <row r="18" spans="1:3" x14ac:dyDescent="0.3">
      <c r="A18" s="53" t="s">
        <v>165</v>
      </c>
      <c r="B18" s="46">
        <v>147540</v>
      </c>
      <c r="C18" s="54">
        <v>4.7133770121369802E-3</v>
      </c>
    </row>
    <row r="19" spans="1:3" x14ac:dyDescent="0.3">
      <c r="A19" s="51" t="s">
        <v>166</v>
      </c>
      <c r="B19" s="45">
        <v>147540</v>
      </c>
      <c r="C19" s="52">
        <v>4.7133770121369802E-3</v>
      </c>
    </row>
    <row r="20" spans="1:3" x14ac:dyDescent="0.3">
      <c r="A20" s="53" t="s">
        <v>167</v>
      </c>
      <c r="B20" s="46">
        <v>1638091.28</v>
      </c>
      <c r="C20" s="54">
        <v>5.233117651439638E-2</v>
      </c>
    </row>
    <row r="21" spans="1:3" x14ac:dyDescent="0.3">
      <c r="A21" s="50" t="s">
        <v>9</v>
      </c>
      <c r="B21" s="55">
        <f>SUM(B3:B20)</f>
        <v>31302397.32</v>
      </c>
      <c r="C21" s="56"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77734375" style="1" customWidth="1"/>
    <col min="2" max="2" width="18.21875" customWidth="1"/>
    <col min="3" max="3" width="11.2187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">
        <v>11</v>
      </c>
      <c r="B2" s="38">
        <f>+B3+B12</f>
        <v>31302397.320007995</v>
      </c>
      <c r="C2" s="124">
        <v>0.99999999999980826</v>
      </c>
    </row>
    <row r="3" spans="1:3" x14ac:dyDescent="0.3">
      <c r="A3" s="116" t="s">
        <v>12</v>
      </c>
      <c r="B3" s="77">
        <f>SUM(B4:B11)</f>
        <v>19019743.460004989</v>
      </c>
      <c r="C3" s="39">
        <v>0.60761299735481367</v>
      </c>
    </row>
    <row r="4" spans="1:3" ht="28.8" x14ac:dyDescent="0.3">
      <c r="A4" s="125" t="s">
        <v>13</v>
      </c>
      <c r="B4" s="126">
        <v>18301231.469999999</v>
      </c>
      <c r="C4" s="41">
        <v>0.58465910079988137</v>
      </c>
    </row>
    <row r="5" spans="1:3" x14ac:dyDescent="0.3">
      <c r="A5" s="22" t="s">
        <v>14</v>
      </c>
      <c r="B5" s="40">
        <v>9.9999999999999995E-7</v>
      </c>
      <c r="C5" s="41">
        <v>3.1946434957575089E-14</v>
      </c>
    </row>
    <row r="6" spans="1:3" x14ac:dyDescent="0.3">
      <c r="A6" s="22" t="s">
        <v>15</v>
      </c>
      <c r="B6" s="40">
        <v>9.9999999999999995E-7</v>
      </c>
      <c r="C6" s="41">
        <v>3.1946434957575089E-14</v>
      </c>
    </row>
    <row r="7" spans="1:3" x14ac:dyDescent="0.3">
      <c r="A7" s="43" t="s">
        <v>16</v>
      </c>
      <c r="B7" s="40">
        <v>230000</v>
      </c>
      <c r="C7" s="41">
        <v>7.347680040242271E-3</v>
      </c>
    </row>
    <row r="8" spans="1:3" x14ac:dyDescent="0.3">
      <c r="A8" s="22" t="s">
        <v>17</v>
      </c>
      <c r="B8" s="126">
        <v>488511.99</v>
      </c>
      <c r="C8" s="41">
        <v>1.5606216514530574E-2</v>
      </c>
    </row>
    <row r="9" spans="1:3" ht="28.8" x14ac:dyDescent="0.3">
      <c r="A9" s="44" t="s">
        <v>18</v>
      </c>
      <c r="B9" s="40">
        <v>9.9999999999999995E-7</v>
      </c>
      <c r="C9" s="41">
        <v>3.1946434957575089E-14</v>
      </c>
    </row>
    <row r="10" spans="1:3" x14ac:dyDescent="0.3">
      <c r="A10" s="22" t="s">
        <v>8</v>
      </c>
      <c r="B10" s="46">
        <v>9.9999999999999995E-7</v>
      </c>
      <c r="C10" s="41">
        <v>3.1946434957575089E-14</v>
      </c>
    </row>
    <row r="11" spans="1:3" x14ac:dyDescent="0.3">
      <c r="A11" s="22" t="s">
        <v>19</v>
      </c>
      <c r="B11" s="46">
        <v>9.9999999999999995E-7</v>
      </c>
      <c r="C11" s="41">
        <v>3.1946434957575089E-14</v>
      </c>
    </row>
    <row r="12" spans="1:3" x14ac:dyDescent="0.3">
      <c r="A12" s="116" t="s">
        <v>20</v>
      </c>
      <c r="B12" s="77">
        <f>SUM(B13:B19)</f>
        <v>12282653.860003004</v>
      </c>
      <c r="C12" s="39">
        <v>0.3923870026449946</v>
      </c>
    </row>
    <row r="13" spans="1:3" x14ac:dyDescent="0.3">
      <c r="A13" s="22" t="s">
        <v>21</v>
      </c>
      <c r="B13" s="126">
        <v>11084852.48</v>
      </c>
      <c r="C13" s="41">
        <v>0.35412151876663495</v>
      </c>
    </row>
    <row r="14" spans="1:3" x14ac:dyDescent="0.3">
      <c r="A14" s="22" t="s">
        <v>22</v>
      </c>
      <c r="B14" s="126">
        <v>517084.71</v>
      </c>
      <c r="C14" s="41">
        <v>1.6519013055571578E-2</v>
      </c>
    </row>
    <row r="15" spans="1:3" x14ac:dyDescent="0.3">
      <c r="A15" s="22" t="s">
        <v>23</v>
      </c>
      <c r="B15" s="40">
        <v>60036.63</v>
      </c>
      <c r="C15" s="41">
        <v>1.9179562953670014E-3</v>
      </c>
    </row>
    <row r="16" spans="1:3" x14ac:dyDescent="0.3">
      <c r="A16" s="22" t="s">
        <v>24</v>
      </c>
      <c r="B16" s="40">
        <v>9.9999999999999995E-7</v>
      </c>
      <c r="C16" s="41">
        <v>3.1946434957575089E-14</v>
      </c>
    </row>
    <row r="17" spans="1:3" x14ac:dyDescent="0.3">
      <c r="A17" s="22" t="s">
        <v>25</v>
      </c>
      <c r="B17" s="40">
        <v>9.9999999999999995E-7</v>
      </c>
      <c r="C17" s="41">
        <v>3.1946434957575089E-14</v>
      </c>
    </row>
    <row r="18" spans="1:3" x14ac:dyDescent="0.3">
      <c r="A18" s="22" t="s">
        <v>26</v>
      </c>
      <c r="B18" s="40">
        <v>620680.04</v>
      </c>
      <c r="C18" s="41">
        <v>1.9828514527325109E-2</v>
      </c>
    </row>
    <row r="19" spans="1:3" x14ac:dyDescent="0.3">
      <c r="A19" s="47" t="s">
        <v>27</v>
      </c>
      <c r="B19" s="40">
        <v>9.9999999999999995E-7</v>
      </c>
      <c r="C19" s="41">
        <v>3.1946434957575089E-14</v>
      </c>
    </row>
    <row r="20" spans="1:3" x14ac:dyDescent="0.3">
      <c r="A20" s="127" t="s">
        <v>28</v>
      </c>
      <c r="B20" s="38">
        <v>6.0000000000000002E-6</v>
      </c>
      <c r="C20" s="124">
        <v>1.9167860974545055E-13</v>
      </c>
    </row>
    <row r="21" spans="1:3" x14ac:dyDescent="0.3">
      <c r="A21" s="116" t="s">
        <v>29</v>
      </c>
      <c r="B21" s="77">
        <v>3.0000000000000001E-6</v>
      </c>
      <c r="C21" s="39">
        <v>9.5839304872725274E-14</v>
      </c>
    </row>
    <row r="22" spans="1:3" x14ac:dyDescent="0.3">
      <c r="A22" s="22" t="s">
        <v>30</v>
      </c>
      <c r="B22" s="46">
        <v>9.9999999999999995E-7</v>
      </c>
      <c r="C22" s="41">
        <v>3.1946434957575089E-14</v>
      </c>
    </row>
    <row r="23" spans="1:3" x14ac:dyDescent="0.3">
      <c r="A23" s="22" t="s">
        <v>31</v>
      </c>
      <c r="B23" s="46">
        <v>9.9999999999999995E-7</v>
      </c>
      <c r="C23" s="41">
        <v>3.1946434957575089E-14</v>
      </c>
    </row>
    <row r="24" spans="1:3" x14ac:dyDescent="0.3">
      <c r="A24" s="22" t="s">
        <v>32</v>
      </c>
      <c r="B24" s="46">
        <v>9.9999999999999995E-7</v>
      </c>
      <c r="C24" s="41">
        <v>3.1946434957575089E-14</v>
      </c>
    </row>
    <row r="25" spans="1:3" x14ac:dyDescent="0.3">
      <c r="A25" s="116" t="s">
        <v>33</v>
      </c>
      <c r="B25" s="77">
        <v>3.0000000000000001E-6</v>
      </c>
      <c r="C25" s="39">
        <v>9.5839304872725274E-14</v>
      </c>
    </row>
    <row r="26" spans="1:3" x14ac:dyDescent="0.3">
      <c r="A26" s="22" t="s">
        <v>34</v>
      </c>
      <c r="B26" s="46">
        <v>9.9999999999999995E-7</v>
      </c>
      <c r="C26" s="41">
        <v>3.1946434957575089E-14</v>
      </c>
    </row>
    <row r="27" spans="1:3" x14ac:dyDescent="0.3">
      <c r="A27" s="22" t="s">
        <v>35</v>
      </c>
      <c r="B27" s="46">
        <v>9.9999999999999995E-7</v>
      </c>
      <c r="C27" s="41">
        <v>3.1946434957575089E-14</v>
      </c>
    </row>
    <row r="28" spans="1:3" x14ac:dyDescent="0.3">
      <c r="A28" s="22" t="s">
        <v>36</v>
      </c>
      <c r="B28" s="46">
        <v>9.9999999999999995E-7</v>
      </c>
      <c r="C28" s="41">
        <v>3.1946434957575089E-14</v>
      </c>
    </row>
    <row r="29" spans="1:3" x14ac:dyDescent="0.3">
      <c r="A29" s="36" t="s">
        <v>9</v>
      </c>
      <c r="B29" s="48">
        <f>+B2</f>
        <v>31302397.320007995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2187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">
        <v>168</v>
      </c>
      <c r="B2" s="45">
        <v>394202.92</v>
      </c>
      <c r="C2" s="52">
        <v>1.2593377943869798E-2</v>
      </c>
    </row>
    <row r="3" spans="1:3" x14ac:dyDescent="0.3">
      <c r="A3" s="58" t="s">
        <v>169</v>
      </c>
      <c r="B3" s="46">
        <v>9.9999999999999995E-7</v>
      </c>
      <c r="C3" s="54">
        <v>3.1946434957584278E-14</v>
      </c>
    </row>
    <row r="4" spans="1:3" x14ac:dyDescent="0.3">
      <c r="A4" s="57" t="s">
        <v>170</v>
      </c>
      <c r="B4" s="45">
        <v>9.9999999999999995E-7</v>
      </c>
      <c r="C4" s="52">
        <v>3.1946434957584278E-14</v>
      </c>
    </row>
    <row r="5" spans="1:3" x14ac:dyDescent="0.3">
      <c r="A5" s="58" t="s">
        <v>171</v>
      </c>
      <c r="B5" s="46">
        <v>9.9999999999999995E-7</v>
      </c>
      <c r="C5" s="54">
        <v>3.1946434957584278E-14</v>
      </c>
    </row>
    <row r="6" spans="1:3" x14ac:dyDescent="0.3">
      <c r="A6" s="57" t="s">
        <v>172</v>
      </c>
      <c r="B6" s="45">
        <v>30908194.399999999</v>
      </c>
      <c r="C6" s="52">
        <v>0.98740662205597052</v>
      </c>
    </row>
    <row r="7" spans="1:3" x14ac:dyDescent="0.3">
      <c r="A7" s="58" t="s">
        <v>173</v>
      </c>
      <c r="B7" s="46">
        <v>9.9999999999999995E-7</v>
      </c>
      <c r="C7" s="54">
        <v>3.1946434957584278E-14</v>
      </c>
    </row>
    <row r="8" spans="1:3" x14ac:dyDescent="0.3">
      <c r="A8" s="57" t="s">
        <v>174</v>
      </c>
      <c r="B8" s="45">
        <v>9.9999999999999995E-7</v>
      </c>
      <c r="C8" s="52">
        <v>3.1946434957584278E-14</v>
      </c>
    </row>
    <row r="9" spans="1:3" x14ac:dyDescent="0.3">
      <c r="A9" s="50" t="s">
        <v>9</v>
      </c>
      <c r="B9" s="55">
        <f>SUM(B2:B8)</f>
        <v>31302397.320004996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175</v>
      </c>
      <c r="B1" s="50" t="s">
        <v>2</v>
      </c>
      <c r="C1" s="50" t="s">
        <v>3</v>
      </c>
    </row>
    <row r="2" spans="1:3" x14ac:dyDescent="0.3">
      <c r="A2" s="57" t="s">
        <v>176</v>
      </c>
      <c r="B2" s="45">
        <f>SUM(B3:B10)</f>
        <v>10628722.430005001</v>
      </c>
      <c r="C2" s="52">
        <v>0.33954978979223077</v>
      </c>
    </row>
    <row r="3" spans="1:3" x14ac:dyDescent="0.3">
      <c r="A3" s="128" t="s">
        <v>177</v>
      </c>
      <c r="B3" s="111">
        <v>2129818.02</v>
      </c>
      <c r="C3" s="129">
        <v>6.8040092847392666E-2</v>
      </c>
    </row>
    <row r="4" spans="1:3" x14ac:dyDescent="0.3">
      <c r="A4" s="128" t="s">
        <v>178</v>
      </c>
      <c r="B4" s="111">
        <v>9.9999999999999995E-7</v>
      </c>
      <c r="C4" s="129">
        <v>3.1946434957571006E-14</v>
      </c>
    </row>
    <row r="5" spans="1:3" x14ac:dyDescent="0.3">
      <c r="A5" s="128" t="s">
        <v>179</v>
      </c>
      <c r="B5" s="111">
        <v>5895067.1200000001</v>
      </c>
      <c r="C5" s="129">
        <v>0.18832637831959542</v>
      </c>
    </row>
    <row r="6" spans="1:3" x14ac:dyDescent="0.3">
      <c r="A6" s="128" t="s">
        <v>180</v>
      </c>
      <c r="B6" s="111">
        <v>9.9999999999999995E-7</v>
      </c>
      <c r="C6" s="129">
        <v>3.1946434957571006E-14</v>
      </c>
    </row>
    <row r="7" spans="1:3" x14ac:dyDescent="0.3">
      <c r="A7" s="128" t="s">
        <v>181</v>
      </c>
      <c r="B7" s="111">
        <v>9.9999999999999995E-7</v>
      </c>
      <c r="C7" s="129">
        <v>3.1946434957571006E-14</v>
      </c>
    </row>
    <row r="8" spans="1:3" x14ac:dyDescent="0.3">
      <c r="A8" s="128" t="s">
        <v>182</v>
      </c>
      <c r="B8" s="111">
        <v>9.9999999999999995E-7</v>
      </c>
      <c r="C8" s="129">
        <v>3.1946434957571006E-14</v>
      </c>
    </row>
    <row r="9" spans="1:3" x14ac:dyDescent="0.3">
      <c r="A9" s="128" t="s">
        <v>183</v>
      </c>
      <c r="B9" s="111">
        <v>2603837.29</v>
      </c>
      <c r="C9" s="129">
        <v>8.318331862508295E-2</v>
      </c>
    </row>
    <row r="10" spans="1:3" x14ac:dyDescent="0.3">
      <c r="A10" s="128" t="s">
        <v>86</v>
      </c>
      <c r="B10" s="111">
        <v>9.9999999999999995E-7</v>
      </c>
      <c r="C10" s="129">
        <v>3.1946434957571006E-14</v>
      </c>
    </row>
    <row r="11" spans="1:3" x14ac:dyDescent="0.3">
      <c r="A11" s="57" t="s">
        <v>160</v>
      </c>
      <c r="B11" s="45">
        <f>SUM(B12:B18)</f>
        <v>20369274.890000999</v>
      </c>
      <c r="C11" s="52">
        <v>0.6507257154063012</v>
      </c>
    </row>
    <row r="12" spans="1:3" x14ac:dyDescent="0.3">
      <c r="A12" s="128" t="s">
        <v>184</v>
      </c>
      <c r="B12" s="111">
        <v>1708900</v>
      </c>
      <c r="C12" s="129">
        <v>5.4593262698993089E-2</v>
      </c>
    </row>
    <row r="13" spans="1:3" x14ac:dyDescent="0.3">
      <c r="A13" s="128" t="s">
        <v>185</v>
      </c>
      <c r="B13" s="111">
        <v>16671964.48</v>
      </c>
      <c r="C13" s="129">
        <v>0.5326098288752541</v>
      </c>
    </row>
    <row r="14" spans="1:3" x14ac:dyDescent="0.3">
      <c r="A14" s="128" t="s">
        <v>164</v>
      </c>
      <c r="B14" s="111">
        <v>169012</v>
      </c>
      <c r="C14" s="129">
        <v>5.3993308650489907E-3</v>
      </c>
    </row>
    <row r="15" spans="1:3" x14ac:dyDescent="0.3">
      <c r="A15" s="128" t="s">
        <v>186</v>
      </c>
      <c r="B15" s="111">
        <v>253518</v>
      </c>
      <c r="C15" s="129">
        <v>8.0989962975734856E-3</v>
      </c>
    </row>
    <row r="16" spans="1:3" x14ac:dyDescent="0.3">
      <c r="A16" s="128" t="s">
        <v>166</v>
      </c>
      <c r="B16" s="111">
        <v>167612</v>
      </c>
      <c r="C16" s="129">
        <v>5.3546058561083909E-3</v>
      </c>
    </row>
    <row r="17" spans="1:3" x14ac:dyDescent="0.3">
      <c r="A17" s="128" t="s">
        <v>187</v>
      </c>
      <c r="B17" s="111">
        <v>1398268.41</v>
      </c>
      <c r="C17" s="129">
        <v>4.4669690813291224E-2</v>
      </c>
    </row>
    <row r="18" spans="1:3" x14ac:dyDescent="0.3">
      <c r="A18" s="128" t="s">
        <v>188</v>
      </c>
      <c r="B18" s="111">
        <v>9.9999999999999995E-7</v>
      </c>
      <c r="C18" s="129">
        <v>3.1946434957571006E-14</v>
      </c>
    </row>
    <row r="19" spans="1:3" x14ac:dyDescent="0.3">
      <c r="A19" s="57" t="s">
        <v>189</v>
      </c>
      <c r="B19" s="45">
        <f>SUM(B20:B28)</f>
        <v>304400.00000800006</v>
      </c>
      <c r="C19" s="52">
        <v>9.7244948013401871E-3</v>
      </c>
    </row>
    <row r="20" spans="1:3" x14ac:dyDescent="0.3">
      <c r="A20" s="128" t="s">
        <v>190</v>
      </c>
      <c r="B20" s="111">
        <v>9.9999999999999995E-7</v>
      </c>
      <c r="C20" s="129">
        <v>3.1946434957571006E-14</v>
      </c>
    </row>
    <row r="21" spans="1:3" x14ac:dyDescent="0.3">
      <c r="A21" s="128" t="s">
        <v>191</v>
      </c>
      <c r="B21" s="111">
        <v>304400</v>
      </c>
      <c r="C21" s="129">
        <v>9.7244948010846138E-3</v>
      </c>
    </row>
    <row r="22" spans="1:3" x14ac:dyDescent="0.3">
      <c r="A22" s="128" t="s">
        <v>192</v>
      </c>
      <c r="B22" s="111">
        <v>9.9999999999999995E-7</v>
      </c>
      <c r="C22" s="129">
        <v>3.1946434957571006E-14</v>
      </c>
    </row>
    <row r="23" spans="1:3" x14ac:dyDescent="0.3">
      <c r="A23" s="128" t="s">
        <v>193</v>
      </c>
      <c r="B23" s="111">
        <v>9.9999999999999995E-7</v>
      </c>
      <c r="C23" s="129">
        <v>3.1946434957571006E-14</v>
      </c>
    </row>
    <row r="24" spans="1:3" x14ac:dyDescent="0.3">
      <c r="A24" s="128" t="s">
        <v>194</v>
      </c>
      <c r="B24" s="111">
        <v>9.9999999999999995E-7</v>
      </c>
      <c r="C24" s="129">
        <v>3.1946434957571006E-14</v>
      </c>
    </row>
    <row r="25" spans="1:3" x14ac:dyDescent="0.3">
      <c r="A25" s="128" t="s">
        <v>195</v>
      </c>
      <c r="B25" s="111">
        <v>9.9999999999999995E-7</v>
      </c>
      <c r="C25" s="129">
        <v>3.1946434957571006E-14</v>
      </c>
    </row>
    <row r="26" spans="1:3" x14ac:dyDescent="0.3">
      <c r="A26" s="128" t="s">
        <v>196</v>
      </c>
      <c r="B26" s="111">
        <v>9.9999999999999995E-7</v>
      </c>
      <c r="C26" s="129">
        <v>3.1946434957571006E-14</v>
      </c>
    </row>
    <row r="27" spans="1:3" x14ac:dyDescent="0.3">
      <c r="A27" s="128" t="s">
        <v>197</v>
      </c>
      <c r="B27" s="111">
        <v>9.9999999999999995E-7</v>
      </c>
      <c r="C27" s="129">
        <v>3.1946434957571006E-14</v>
      </c>
    </row>
    <row r="28" spans="1:3" x14ac:dyDescent="0.3">
      <c r="A28" s="128" t="s">
        <v>198</v>
      </c>
      <c r="B28" s="111">
        <v>9.9999999999999995E-7</v>
      </c>
      <c r="C28" s="129">
        <v>3.1946434957571006E-14</v>
      </c>
    </row>
    <row r="29" spans="1:3" x14ac:dyDescent="0.3">
      <c r="A29" s="57" t="s">
        <v>199</v>
      </c>
      <c r="B29" s="45">
        <v>3.9999999999999998E-6</v>
      </c>
      <c r="C29" s="52">
        <v>1.2778573983028402E-13</v>
      </c>
    </row>
    <row r="30" spans="1:3" x14ac:dyDescent="0.3">
      <c r="A30" s="119" t="s">
        <v>200</v>
      </c>
      <c r="B30" s="111">
        <v>9.9999999999999995E-7</v>
      </c>
      <c r="C30" s="129">
        <v>3.1946434957571006E-14</v>
      </c>
    </row>
    <row r="31" spans="1:3" ht="28.8" x14ac:dyDescent="0.3">
      <c r="A31" s="130" t="s">
        <v>201</v>
      </c>
      <c r="B31" s="111">
        <v>9.9999999999999995E-7</v>
      </c>
      <c r="C31" s="129">
        <v>3.1946434957571006E-14</v>
      </c>
    </row>
    <row r="32" spans="1:3" x14ac:dyDescent="0.3">
      <c r="A32" s="119" t="s">
        <v>202</v>
      </c>
      <c r="B32" s="111">
        <v>9.9999999999999995E-7</v>
      </c>
      <c r="C32" s="129">
        <v>3.1946434957571006E-14</v>
      </c>
    </row>
    <row r="33" spans="1:3" x14ac:dyDescent="0.3">
      <c r="A33" s="119" t="s">
        <v>203</v>
      </c>
      <c r="B33" s="111">
        <v>9.9999999999999995E-7</v>
      </c>
      <c r="C33" s="129">
        <v>3.1946434957571006E-14</v>
      </c>
    </row>
    <row r="34" spans="1:3" x14ac:dyDescent="0.3">
      <c r="A34" s="50" t="s">
        <v>9</v>
      </c>
      <c r="B34" s="59">
        <f>+B2+B11+B19+B29</f>
        <v>31302397.320018001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workbookViewId="0">
      <selection activeCell="C2" sqref="C2"/>
    </sheetView>
  </sheetViews>
  <sheetFormatPr baseColWidth="10" defaultColWidth="4.6640625" defaultRowHeight="14.4" x14ac:dyDescent="0.3"/>
  <cols>
    <col min="1" max="1" width="3.77734375" style="17" customWidth="1"/>
    <col min="2" max="2" width="9.44140625" style="17" customWidth="1"/>
    <col min="3" max="3" width="61.5546875" style="17" customWidth="1"/>
    <col min="4" max="4" width="17" style="17" customWidth="1"/>
    <col min="5" max="5" width="10.5546875" style="17" customWidth="1"/>
    <col min="6" max="6" width="1" style="17" customWidth="1"/>
    <col min="7" max="7" width="16.77734375" style="17" customWidth="1"/>
    <col min="8" max="8" width="17.5546875" style="17" customWidth="1"/>
    <col min="9" max="9" width="32.21875" style="17" customWidth="1"/>
    <col min="10" max="10" width="8.77734375" style="17" customWidth="1"/>
    <col min="11" max="11" width="21.44140625" style="17" customWidth="1"/>
    <col min="12" max="13" width="15.5546875" style="17" customWidth="1"/>
    <col min="14" max="14" width="31.109375" style="17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x14ac:dyDescent="0.3">
      <c r="B3" s="67">
        <v>1000</v>
      </c>
      <c r="C3" s="60" t="s">
        <v>39</v>
      </c>
      <c r="D3" s="77">
        <v>13682519.580019999</v>
      </c>
      <c r="E3" s="78">
        <v>0.43710772181648261</v>
      </c>
      <c r="F3" s="18"/>
    </row>
    <row r="4" spans="2:8" x14ac:dyDescent="0.3">
      <c r="B4" s="68">
        <v>2000</v>
      </c>
      <c r="C4" s="20" t="s">
        <v>40</v>
      </c>
      <c r="D4" s="79">
        <v>2065236.3499999999</v>
      </c>
      <c r="E4" s="80">
        <v>6.5976938726936454E-2</v>
      </c>
      <c r="F4" s="21"/>
    </row>
    <row r="5" spans="2:8" x14ac:dyDescent="0.3">
      <c r="B5" s="67">
        <v>3000</v>
      </c>
      <c r="C5" s="61" t="s">
        <v>41</v>
      </c>
      <c r="D5" s="77">
        <v>3157192.2</v>
      </c>
      <c r="E5" s="78">
        <v>0.10086103526531563</v>
      </c>
      <c r="F5" s="22"/>
    </row>
    <row r="6" spans="2:8" x14ac:dyDescent="0.3">
      <c r="B6" s="68">
        <v>4000</v>
      </c>
      <c r="C6" s="20" t="s">
        <v>42</v>
      </c>
      <c r="D6" s="79">
        <v>832511.99003999983</v>
      </c>
      <c r="E6" s="80">
        <v>2.6595790141069813E-2</v>
      </c>
      <c r="F6" s="22"/>
    </row>
    <row r="7" spans="2:8" x14ac:dyDescent="0.3">
      <c r="B7" s="67">
        <v>5000</v>
      </c>
      <c r="C7" s="61" t="s">
        <v>43</v>
      </c>
      <c r="D7" s="77">
        <v>480084.71006000013</v>
      </c>
      <c r="E7" s="78">
        <v>1.5336994963974794E-2</v>
      </c>
      <c r="F7" s="22"/>
    </row>
    <row r="8" spans="2:8" x14ac:dyDescent="0.3">
      <c r="B8" s="68">
        <v>6000</v>
      </c>
      <c r="C8" s="20" t="s">
        <v>44</v>
      </c>
      <c r="D8" s="79">
        <v>11084852.490020001</v>
      </c>
      <c r="E8" s="80">
        <v>0.35412151908481498</v>
      </c>
      <c r="F8" s="22"/>
    </row>
    <row r="9" spans="2:8" x14ac:dyDescent="0.3">
      <c r="B9" s="67">
        <v>7000</v>
      </c>
      <c r="C9" s="61" t="s">
        <v>45</v>
      </c>
      <c r="D9" s="77">
        <v>6.999999999999999E-6</v>
      </c>
      <c r="E9" s="78">
        <v>2.2362504470181109E-13</v>
      </c>
      <c r="F9" s="22"/>
    </row>
    <row r="10" spans="2:8" x14ac:dyDescent="0.3">
      <c r="B10" s="68">
        <v>8000</v>
      </c>
      <c r="C10" s="20" t="s">
        <v>46</v>
      </c>
      <c r="D10" s="79">
        <v>3.0000000000000004E-5</v>
      </c>
      <c r="E10" s="80">
        <v>9.5839304872204782E-13</v>
      </c>
      <c r="F10" s="22"/>
    </row>
    <row r="11" spans="2:8" x14ac:dyDescent="0.3">
      <c r="B11" s="67">
        <v>9000</v>
      </c>
      <c r="C11" s="61" t="s">
        <v>47</v>
      </c>
      <c r="D11" s="77">
        <v>6.999999999999999E-6</v>
      </c>
      <c r="E11" s="78">
        <v>2.2362504470181109E-13</v>
      </c>
      <c r="F11" s="18"/>
    </row>
    <row r="12" spans="2:8" x14ac:dyDescent="0.3">
      <c r="B12" s="137" t="s">
        <v>48</v>
      </c>
      <c r="C12" s="137"/>
      <c r="D12" s="48">
        <f>SUM(D3:D11)</f>
        <v>31302397.320184004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34" t="s">
        <v>49</v>
      </c>
      <c r="C14" s="134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9576151.9800000004</v>
      </c>
      <c r="E15" s="78">
        <v>0.69988220546628321</v>
      </c>
    </row>
    <row r="16" spans="2:8" x14ac:dyDescent="0.3">
      <c r="B16" s="68">
        <v>1200</v>
      </c>
      <c r="C16" s="20" t="s">
        <v>58</v>
      </c>
      <c r="D16" s="79">
        <v>130024.42</v>
      </c>
      <c r="E16" s="80">
        <v>9.5029588110269632E-3</v>
      </c>
      <c r="G16" s="24"/>
      <c r="H16" s="24"/>
    </row>
    <row r="17" spans="2:9" x14ac:dyDescent="0.3">
      <c r="B17" s="67">
        <v>1300</v>
      </c>
      <c r="C17" s="61" t="s">
        <v>59</v>
      </c>
      <c r="D17" s="77">
        <v>1995074.58</v>
      </c>
      <c r="E17" s="78">
        <v>0.14581192947191704</v>
      </c>
      <c r="G17" s="16"/>
      <c r="H17" s="16"/>
      <c r="I17" s="16"/>
    </row>
    <row r="18" spans="2:9" x14ac:dyDescent="0.3">
      <c r="B18" s="68">
        <v>1400</v>
      </c>
      <c r="C18" s="20" t="s">
        <v>60</v>
      </c>
      <c r="D18" s="79">
        <v>1623659.88</v>
      </c>
      <c r="E18" s="80">
        <v>0.11866673170129874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269048.86</v>
      </c>
      <c r="E19" s="78">
        <v>1.9663692671990075E-2</v>
      </c>
    </row>
    <row r="20" spans="2:9" x14ac:dyDescent="0.3">
      <c r="B20" s="68">
        <v>1600</v>
      </c>
      <c r="C20" s="20" t="s">
        <v>62</v>
      </c>
      <c r="D20" s="79">
        <v>1.0000000000000001E-5</v>
      </c>
      <c r="E20" s="80">
        <v>7.3085954246340529E-13</v>
      </c>
    </row>
    <row r="21" spans="2:9" x14ac:dyDescent="0.3">
      <c r="B21" s="67">
        <v>1700</v>
      </c>
      <c r="C21" s="61" t="s">
        <v>63</v>
      </c>
      <c r="D21" s="77">
        <v>1.0000000000000001E-5</v>
      </c>
      <c r="E21" s="78">
        <v>7.3085954246340529E-13</v>
      </c>
    </row>
    <row r="22" spans="2:9" x14ac:dyDescent="0.3">
      <c r="B22" s="68">
        <v>1800</v>
      </c>
      <c r="C22" s="20" t="s">
        <v>64</v>
      </c>
      <c r="D22" s="79">
        <v>88559.86</v>
      </c>
      <c r="E22" s="80">
        <v>6.4724818760223219E-3</v>
      </c>
    </row>
    <row r="23" spans="2:9" x14ac:dyDescent="0.3">
      <c r="B23" s="73"/>
      <c r="C23" s="76" t="s">
        <v>65</v>
      </c>
      <c r="D23" s="48">
        <f>SUM(D15:D22)</f>
        <v>13682519.580019999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34" t="s">
        <v>66</v>
      </c>
      <c r="C25" s="134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239732.92</v>
      </c>
      <c r="E26" s="78">
        <v>0.1160801377527565</v>
      </c>
    </row>
    <row r="27" spans="2:9" x14ac:dyDescent="0.3">
      <c r="B27" s="15">
        <v>2200</v>
      </c>
      <c r="C27" s="11" t="s">
        <v>68</v>
      </c>
      <c r="D27" s="84">
        <v>101419.47</v>
      </c>
      <c r="E27" s="85">
        <v>4.9107924136624848E-2</v>
      </c>
    </row>
    <row r="28" spans="2:9" x14ac:dyDescent="0.3">
      <c r="B28" s="67">
        <v>2300</v>
      </c>
      <c r="C28" s="61" t="s">
        <v>69</v>
      </c>
      <c r="D28" s="77">
        <v>134705.13</v>
      </c>
      <c r="E28" s="78">
        <v>6.522504312884092E-2</v>
      </c>
    </row>
    <row r="29" spans="2:9" x14ac:dyDescent="0.3">
      <c r="B29" s="15">
        <v>2400</v>
      </c>
      <c r="C29" s="11" t="s">
        <v>70</v>
      </c>
      <c r="D29" s="84">
        <v>385695.15</v>
      </c>
      <c r="E29" s="85">
        <v>0.18675593715944427</v>
      </c>
    </row>
    <row r="30" spans="2:9" x14ac:dyDescent="0.3">
      <c r="B30" s="67">
        <v>2500</v>
      </c>
      <c r="C30" s="61" t="s">
        <v>71</v>
      </c>
      <c r="D30" s="77">
        <v>25260.639999999999</v>
      </c>
      <c r="E30" s="78">
        <v>1.2231355505630143E-2</v>
      </c>
    </row>
    <row r="31" spans="2:9" x14ac:dyDescent="0.3">
      <c r="B31" s="15">
        <v>2600</v>
      </c>
      <c r="C31" s="11" t="s">
        <v>72</v>
      </c>
      <c r="D31" s="84">
        <v>811130.19</v>
      </c>
      <c r="E31" s="85">
        <v>0.39275417072723906</v>
      </c>
    </row>
    <row r="32" spans="2:9" x14ac:dyDescent="0.3">
      <c r="B32" s="67">
        <v>2700</v>
      </c>
      <c r="C32" s="61" t="s">
        <v>73</v>
      </c>
      <c r="D32" s="77">
        <v>83830.759999999995</v>
      </c>
      <c r="E32" s="78">
        <v>4.0591363792333017E-2</v>
      </c>
    </row>
    <row r="33" spans="2:9" x14ac:dyDescent="0.3">
      <c r="B33" s="15">
        <v>2800</v>
      </c>
      <c r="C33" s="11" t="s">
        <v>74</v>
      </c>
      <c r="D33" s="84">
        <v>54036.63</v>
      </c>
      <c r="E33" s="85">
        <v>2.6164864859172174E-2</v>
      </c>
    </row>
    <row r="34" spans="2:9" x14ac:dyDescent="0.3">
      <c r="B34" s="67">
        <v>2900</v>
      </c>
      <c r="C34" s="61" t="s">
        <v>75</v>
      </c>
      <c r="D34" s="77">
        <v>229425.46</v>
      </c>
      <c r="E34" s="78">
        <v>0.11108920293795914</v>
      </c>
    </row>
    <row r="35" spans="2:9" x14ac:dyDescent="0.3">
      <c r="B35" s="73"/>
      <c r="C35" s="36" t="s">
        <v>76</v>
      </c>
      <c r="D35" s="48">
        <f>SUM(D26:D34)</f>
        <v>2065236.3499999999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4" t="s">
        <v>77</v>
      </c>
      <c r="C37" s="134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1521819.35</v>
      </c>
      <c r="E38" s="78">
        <v>0.48201669508748946</v>
      </c>
    </row>
    <row r="39" spans="2:9" x14ac:dyDescent="0.3">
      <c r="B39" s="15">
        <v>3200</v>
      </c>
      <c r="C39" s="26" t="s">
        <v>79</v>
      </c>
      <c r="D39" s="84">
        <v>115400</v>
      </c>
      <c r="E39" s="85">
        <v>3.6551464937738032E-2</v>
      </c>
    </row>
    <row r="40" spans="2:9" x14ac:dyDescent="0.3">
      <c r="B40" s="67">
        <v>3300</v>
      </c>
      <c r="C40" s="62" t="s">
        <v>80</v>
      </c>
      <c r="D40" s="77">
        <v>636926.93999999994</v>
      </c>
      <c r="E40" s="78">
        <v>0.20173841174446075</v>
      </c>
    </row>
    <row r="41" spans="2:9" x14ac:dyDescent="0.3">
      <c r="B41" s="15">
        <v>3400</v>
      </c>
      <c r="C41" s="26" t="s">
        <v>81</v>
      </c>
      <c r="D41" s="84">
        <v>57000</v>
      </c>
      <c r="E41" s="85">
        <v>1.8054016477045649E-2</v>
      </c>
    </row>
    <row r="42" spans="2:9" x14ac:dyDescent="0.3">
      <c r="B42" s="67">
        <v>3500</v>
      </c>
      <c r="C42" s="62" t="s">
        <v>82</v>
      </c>
      <c r="D42" s="77">
        <v>380927.58</v>
      </c>
      <c r="E42" s="78">
        <v>0.12065390887510745</v>
      </c>
    </row>
    <row r="43" spans="2:9" x14ac:dyDescent="0.3">
      <c r="B43" s="15">
        <v>3600</v>
      </c>
      <c r="C43" s="26" t="s">
        <v>83</v>
      </c>
      <c r="D43" s="84">
        <v>72000</v>
      </c>
      <c r="E43" s="85">
        <v>2.2805073444689239E-2</v>
      </c>
    </row>
    <row r="44" spans="2:9" x14ac:dyDescent="0.3">
      <c r="B44" s="67">
        <v>3700</v>
      </c>
      <c r="C44" s="62" t="s">
        <v>84</v>
      </c>
      <c r="D44" s="77">
        <v>202618.33</v>
      </c>
      <c r="E44" s="78">
        <v>6.4176748567920563E-2</v>
      </c>
    </row>
    <row r="45" spans="2:9" x14ac:dyDescent="0.3">
      <c r="B45" s="15">
        <v>3800</v>
      </c>
      <c r="C45" s="26" t="s">
        <v>85</v>
      </c>
      <c r="D45" s="84">
        <v>82000</v>
      </c>
      <c r="E45" s="85">
        <v>2.5972444756451631E-2</v>
      </c>
    </row>
    <row r="46" spans="2:9" x14ac:dyDescent="0.3">
      <c r="B46" s="67">
        <v>3900</v>
      </c>
      <c r="C46" s="62" t="s">
        <v>86</v>
      </c>
      <c r="D46" s="77">
        <v>88500</v>
      </c>
      <c r="E46" s="78">
        <v>2.8031236109097191E-2</v>
      </c>
      <c r="I46" s="27"/>
    </row>
    <row r="47" spans="2:9" x14ac:dyDescent="0.3">
      <c r="B47" s="73"/>
      <c r="C47" s="36" t="s">
        <v>87</v>
      </c>
      <c r="D47" s="48">
        <f>SUM(D38:D46)</f>
        <v>3157192.2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7" t="s">
        <v>83</v>
      </c>
      <c r="C49" s="137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68000</v>
      </c>
      <c r="E50" s="90">
        <v>0.94444444378858006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1.3888888879243825E-10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1.3888888879243825E-10</v>
      </c>
    </row>
    <row r="53" spans="2:8" x14ac:dyDescent="0.3">
      <c r="B53" s="71">
        <v>364</v>
      </c>
      <c r="C53" s="29" t="s">
        <v>91</v>
      </c>
      <c r="D53" s="92">
        <v>4000</v>
      </c>
      <c r="E53" s="91">
        <v>5.5555555516975295E-2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1.3888888879243825E-10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1.3888888879243825E-10</v>
      </c>
    </row>
    <row r="56" spans="2:8" x14ac:dyDescent="0.3">
      <c r="B56" s="70">
        <v>369</v>
      </c>
      <c r="C56" s="42" t="s">
        <v>94</v>
      </c>
      <c r="D56" s="77">
        <v>1.0000000000000001E-5</v>
      </c>
      <c r="E56" s="90">
        <v>1.3888888879243825E-10</v>
      </c>
    </row>
    <row r="57" spans="2:8" x14ac:dyDescent="0.3">
      <c r="B57" s="75"/>
      <c r="C57" s="76" t="s">
        <v>95</v>
      </c>
      <c r="D57" s="48">
        <f>SUM(D50:D56)</f>
        <v>72000.000050000017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4" t="s">
        <v>96</v>
      </c>
      <c r="C59" s="134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156511.99</v>
      </c>
      <c r="E60" s="96">
        <v>0.18799968273427514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1.2011839012095824E-11</v>
      </c>
    </row>
    <row r="62" spans="2:8" x14ac:dyDescent="0.3">
      <c r="B62" s="67">
        <v>4300</v>
      </c>
      <c r="C62" s="62" t="s">
        <v>99</v>
      </c>
      <c r="D62" s="77">
        <v>165000</v>
      </c>
      <c r="E62" s="78">
        <v>0.19819534369958108</v>
      </c>
    </row>
    <row r="63" spans="2:8" x14ac:dyDescent="0.3">
      <c r="B63" s="15">
        <v>4400</v>
      </c>
      <c r="C63" s="26" t="s">
        <v>100</v>
      </c>
      <c r="D63" s="84">
        <v>319000</v>
      </c>
      <c r="E63" s="85">
        <v>0.38317766448585677</v>
      </c>
    </row>
    <row r="64" spans="2:8" x14ac:dyDescent="0.3">
      <c r="B64" s="67">
        <v>4500</v>
      </c>
      <c r="C64" s="62" t="s">
        <v>7</v>
      </c>
      <c r="D64" s="77">
        <v>1.0000000000000001E-5</v>
      </c>
      <c r="E64" s="78">
        <v>1.2011839012095824E-11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1.2011839012095824E-11</v>
      </c>
    </row>
    <row r="66" spans="2:5" x14ac:dyDescent="0.3">
      <c r="B66" s="67">
        <v>4700</v>
      </c>
      <c r="C66" s="62" t="s">
        <v>102</v>
      </c>
      <c r="D66" s="77">
        <v>160000</v>
      </c>
      <c r="E66" s="78">
        <v>0.19218942419353319</v>
      </c>
    </row>
    <row r="67" spans="2:5" x14ac:dyDescent="0.3">
      <c r="B67" s="15">
        <v>4800</v>
      </c>
      <c r="C67" s="26" t="s">
        <v>103</v>
      </c>
      <c r="D67" s="84">
        <v>32000</v>
      </c>
      <c r="E67" s="85">
        <v>3.8437884838706637E-2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1.2011839012095824E-11</v>
      </c>
    </row>
    <row r="69" spans="2:5" x14ac:dyDescent="0.3">
      <c r="B69" s="73"/>
      <c r="C69" s="36" t="s">
        <v>105</v>
      </c>
      <c r="D69" s="48">
        <f>SUM(D60:D68)</f>
        <v>832511.99003999983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7" t="s">
        <v>7</v>
      </c>
      <c r="C71" s="137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1.0000000000000001E-5</v>
      </c>
    </row>
    <row r="75" spans="2:5" x14ac:dyDescent="0.3">
      <c r="B75" s="74"/>
      <c r="C75" s="76" t="s">
        <v>109</v>
      </c>
      <c r="D75" s="48">
        <v>3.0000000000000004E-5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34" t="s">
        <v>110</v>
      </c>
      <c r="C77" s="134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421084.71</v>
      </c>
      <c r="E78" s="78">
        <v>0.87710502162706583</v>
      </c>
    </row>
    <row r="79" spans="2:5" x14ac:dyDescent="0.3">
      <c r="B79" s="68">
        <v>5200</v>
      </c>
      <c r="C79" s="29" t="s">
        <v>112</v>
      </c>
      <c r="D79" s="92">
        <v>5000</v>
      </c>
      <c r="E79" s="85">
        <v>1.0414828665081021E-2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2.0829657330162042E-11</v>
      </c>
    </row>
    <row r="81" spans="2:5" x14ac:dyDescent="0.3">
      <c r="B81" s="68">
        <v>5400</v>
      </c>
      <c r="C81" s="29" t="s">
        <v>114</v>
      </c>
      <c r="D81" s="79">
        <v>1.0000000000000001E-5</v>
      </c>
      <c r="E81" s="85">
        <v>2.0829657330162042E-11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2.0829657330162042E-11</v>
      </c>
    </row>
    <row r="83" spans="2:5" x14ac:dyDescent="0.3">
      <c r="B83" s="68">
        <v>5600</v>
      </c>
      <c r="C83" s="29" t="s">
        <v>116</v>
      </c>
      <c r="D83" s="103">
        <v>54000</v>
      </c>
      <c r="E83" s="85">
        <v>0.11248014958287503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2.0829657330162042E-11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2.0829657330162042E-11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2.0829657330162042E-11</v>
      </c>
    </row>
    <row r="87" spans="2:5" x14ac:dyDescent="0.3">
      <c r="B87" s="73"/>
      <c r="C87" s="36" t="s">
        <v>120</v>
      </c>
      <c r="D87" s="48">
        <f>SUM(D78:D86)</f>
        <v>480084.71006000013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4" t="s">
        <v>121</v>
      </c>
      <c r="C89" s="134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1.0000000000000001E-5</v>
      </c>
      <c r="E90" s="78">
        <v>9.0213198678135559E-13</v>
      </c>
    </row>
    <row r="91" spans="2:5" x14ac:dyDescent="0.3">
      <c r="B91" s="15">
        <v>6200</v>
      </c>
      <c r="C91" s="26" t="s">
        <v>123</v>
      </c>
      <c r="D91" s="103">
        <v>11084852.49</v>
      </c>
      <c r="E91" s="85">
        <v>0.99999999999819567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9.0213198678135559E-13</v>
      </c>
    </row>
    <row r="93" spans="2:5" x14ac:dyDescent="0.3">
      <c r="B93" s="73"/>
      <c r="C93" s="36" t="s">
        <v>125</v>
      </c>
      <c r="D93" s="48">
        <f>SUM(D90:D92)</f>
        <v>11084852.490020001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4" t="s">
        <v>126</v>
      </c>
      <c r="C95" s="134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4" t="s">
        <v>135</v>
      </c>
      <c r="C105" s="134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6"/>
      <c r="I110" s="136"/>
    </row>
    <row r="111" spans="2:9" x14ac:dyDescent="0.3">
      <c r="B111" s="134" t="s">
        <v>139</v>
      </c>
      <c r="C111" s="134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v>6.999999999999999E-6</v>
      </c>
      <c r="E119" s="81">
        <v>6.999999999999999E-6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13682519.580019999</v>
      </c>
      <c r="H122" s="67">
        <v>144</v>
      </c>
      <c r="I122" s="106">
        <v>95017.497083472219</v>
      </c>
      <c r="J122" s="24"/>
      <c r="K122" s="107">
        <v>6</v>
      </c>
      <c r="L122" s="107">
        <v>6</v>
      </c>
      <c r="M122" s="107">
        <v>0</v>
      </c>
      <c r="N122" s="69" t="s">
        <v>256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5"/>
      <c r="E149" s="135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opLeftCell="A4" workbookViewId="0"/>
  </sheetViews>
  <sheetFormatPr baseColWidth="10" defaultRowHeight="14.4" x14ac:dyDescent="0.3"/>
  <cols>
    <col min="1" max="1" width="61.88671875" customWidth="1"/>
    <col min="2" max="2" width="9.77734375" customWidth="1"/>
    <col min="3" max="3" width="17.77734375" customWidth="1"/>
  </cols>
  <sheetData>
    <row r="1" spans="1:4" x14ac:dyDescent="0.3">
      <c r="A1" s="50" t="s">
        <v>255</v>
      </c>
      <c r="B1" s="50" t="s">
        <v>204</v>
      </c>
      <c r="C1" s="50" t="s">
        <v>2</v>
      </c>
      <c r="D1" s="50" t="s">
        <v>3</v>
      </c>
    </row>
    <row r="2" spans="1:4" x14ac:dyDescent="0.3">
      <c r="A2" s="108" t="s">
        <v>205</v>
      </c>
      <c r="B2" s="72"/>
      <c r="C2" s="38">
        <v>1.9999999999999999E-6</v>
      </c>
      <c r="D2" s="96">
        <v>6.3892869915137948E-14</v>
      </c>
    </row>
    <row r="3" spans="1:4" x14ac:dyDescent="0.3">
      <c r="A3" s="109" t="s">
        <v>206</v>
      </c>
      <c r="B3" s="110" t="s">
        <v>207</v>
      </c>
      <c r="C3" s="111">
        <v>9.9999999999999995E-7</v>
      </c>
      <c r="D3" s="112">
        <v>3.1946434957568974E-14</v>
      </c>
    </row>
    <row r="4" spans="1:4" x14ac:dyDescent="0.3">
      <c r="A4" s="113" t="s">
        <v>208</v>
      </c>
      <c r="B4" s="114" t="s">
        <v>209</v>
      </c>
      <c r="C4" s="46">
        <v>9.9999999999999995E-7</v>
      </c>
      <c r="D4" s="115">
        <v>3.1946434957568974E-14</v>
      </c>
    </row>
    <row r="5" spans="1:4" x14ac:dyDescent="0.3">
      <c r="A5" s="116" t="s">
        <v>210</v>
      </c>
      <c r="B5" s="116"/>
      <c r="C5" s="77">
        <f>SUM(C6:C13)</f>
        <v>30949497.320005991</v>
      </c>
      <c r="D5" s="78">
        <v>0.98872610310302733</v>
      </c>
    </row>
    <row r="6" spans="1:4" x14ac:dyDescent="0.3">
      <c r="A6" s="117" t="s">
        <v>211</v>
      </c>
      <c r="B6" s="118" t="s">
        <v>212</v>
      </c>
      <c r="C6" s="79">
        <v>29439497.32</v>
      </c>
      <c r="D6" s="80">
        <v>0.9404869863169063</v>
      </c>
    </row>
    <row r="7" spans="1:4" x14ac:dyDescent="0.3">
      <c r="A7" s="117" t="s">
        <v>213</v>
      </c>
      <c r="B7" s="118" t="s">
        <v>214</v>
      </c>
      <c r="C7" s="111">
        <v>9.9999999999999995E-7</v>
      </c>
      <c r="D7" s="80">
        <v>3.1946434957568974E-14</v>
      </c>
    </row>
    <row r="8" spans="1:4" x14ac:dyDescent="0.3">
      <c r="A8" s="119" t="s">
        <v>215</v>
      </c>
      <c r="B8" s="118" t="s">
        <v>216</v>
      </c>
      <c r="C8" s="111">
        <v>1510000</v>
      </c>
      <c r="D8" s="80">
        <v>4.8239116785929161E-2</v>
      </c>
    </row>
    <row r="9" spans="1:4" x14ac:dyDescent="0.3">
      <c r="A9" s="119" t="s">
        <v>217</v>
      </c>
      <c r="B9" s="118" t="s">
        <v>218</v>
      </c>
      <c r="C9" s="111">
        <v>9.9999999999999995E-7</v>
      </c>
      <c r="D9" s="80">
        <v>3.1946434957568974E-14</v>
      </c>
    </row>
    <row r="10" spans="1:4" x14ac:dyDescent="0.3">
      <c r="A10" s="119" t="s">
        <v>219</v>
      </c>
      <c r="B10" s="118" t="s">
        <v>220</v>
      </c>
      <c r="C10" s="111">
        <v>9.9999999999999995E-7</v>
      </c>
      <c r="D10" s="80">
        <v>3.1946434957568974E-14</v>
      </c>
    </row>
    <row r="11" spans="1:4" x14ac:dyDescent="0.3">
      <c r="A11" s="19" t="s">
        <v>221</v>
      </c>
      <c r="B11" s="118" t="s">
        <v>222</v>
      </c>
      <c r="C11" s="111">
        <v>9.9999999999999995E-7</v>
      </c>
      <c r="D11" s="80">
        <v>3.1946434957568974E-14</v>
      </c>
    </row>
    <row r="12" spans="1:4" x14ac:dyDescent="0.3">
      <c r="A12" s="119" t="s">
        <v>223</v>
      </c>
      <c r="B12" s="118" t="s">
        <v>224</v>
      </c>
      <c r="C12" s="111">
        <v>9.9999999999999995E-7</v>
      </c>
      <c r="D12" s="80">
        <v>3.1946434957568974E-14</v>
      </c>
    </row>
    <row r="13" spans="1:4" x14ac:dyDescent="0.3">
      <c r="A13" s="119" t="s">
        <v>225</v>
      </c>
      <c r="B13" s="118" t="s">
        <v>226</v>
      </c>
      <c r="C13" s="111">
        <v>9.9999999999999995E-7</v>
      </c>
      <c r="D13" s="80">
        <v>3.1946434957568974E-14</v>
      </c>
    </row>
    <row r="14" spans="1:4" x14ac:dyDescent="0.3">
      <c r="A14" s="42" t="s">
        <v>227</v>
      </c>
      <c r="B14" s="120"/>
      <c r="C14" s="77">
        <f>SUM(C15:C17)</f>
        <v>352900.00000200002</v>
      </c>
      <c r="D14" s="78">
        <v>1.1273896896589987E-2</v>
      </c>
    </row>
    <row r="15" spans="1:4" x14ac:dyDescent="0.3">
      <c r="A15" s="119" t="s">
        <v>228</v>
      </c>
      <c r="B15" s="118" t="s">
        <v>229</v>
      </c>
      <c r="C15" s="111">
        <v>9.9999999999999995E-7</v>
      </c>
      <c r="D15" s="80">
        <v>3.1946434957568974E-14</v>
      </c>
    </row>
    <row r="16" spans="1:4" x14ac:dyDescent="0.3">
      <c r="A16" s="117" t="s">
        <v>230</v>
      </c>
      <c r="B16" s="118" t="s">
        <v>231</v>
      </c>
      <c r="C16" s="111">
        <v>352900</v>
      </c>
      <c r="D16" s="80">
        <v>1.1273896896526093E-2</v>
      </c>
    </row>
    <row r="17" spans="1:4" x14ac:dyDescent="0.3">
      <c r="A17" s="119" t="s">
        <v>232</v>
      </c>
      <c r="B17" s="118" t="s">
        <v>233</v>
      </c>
      <c r="C17" s="111">
        <v>9.9999999999999995E-7</v>
      </c>
      <c r="D17" s="80">
        <v>3.1946434957568974E-14</v>
      </c>
    </row>
    <row r="18" spans="1:4" x14ac:dyDescent="0.3">
      <c r="A18" s="42" t="s">
        <v>234</v>
      </c>
      <c r="B18" s="120"/>
      <c r="C18" s="77">
        <v>1.9999999999999999E-6</v>
      </c>
      <c r="D18" s="78">
        <v>6.3892869915137948E-14</v>
      </c>
    </row>
    <row r="19" spans="1:4" x14ac:dyDescent="0.3">
      <c r="A19" s="119" t="s">
        <v>235</v>
      </c>
      <c r="B19" s="118" t="s">
        <v>236</v>
      </c>
      <c r="C19" s="111">
        <v>9.9999999999999995E-7</v>
      </c>
      <c r="D19" s="80">
        <v>3.1946434957568974E-14</v>
      </c>
    </row>
    <row r="20" spans="1:4" x14ac:dyDescent="0.3">
      <c r="A20" s="24" t="s">
        <v>237</v>
      </c>
      <c r="B20" s="121" t="s">
        <v>238</v>
      </c>
      <c r="C20" s="46">
        <v>9.9999999999999995E-7</v>
      </c>
      <c r="D20" s="122">
        <v>3.1946434957568974E-14</v>
      </c>
    </row>
    <row r="21" spans="1:4" x14ac:dyDescent="0.3">
      <c r="A21" s="42" t="s">
        <v>239</v>
      </c>
      <c r="B21" s="120"/>
      <c r="C21" s="77">
        <v>3.9999999999999998E-6</v>
      </c>
      <c r="D21" s="78">
        <v>1.277857398302759E-13</v>
      </c>
    </row>
    <row r="22" spans="1:4" x14ac:dyDescent="0.3">
      <c r="A22" s="117" t="s">
        <v>7</v>
      </c>
      <c r="B22" s="118" t="s">
        <v>240</v>
      </c>
      <c r="C22" s="111">
        <v>9.9999999999999995E-7</v>
      </c>
      <c r="D22" s="80">
        <v>3.1946434957568974E-14</v>
      </c>
    </row>
    <row r="23" spans="1:4" x14ac:dyDescent="0.3">
      <c r="A23" s="119" t="s">
        <v>241</v>
      </c>
      <c r="B23" s="118" t="s">
        <v>242</v>
      </c>
      <c r="C23" s="111">
        <v>9.9999999999999995E-7</v>
      </c>
      <c r="D23" s="80">
        <v>3.1946434957568974E-14</v>
      </c>
    </row>
    <row r="24" spans="1:4" x14ac:dyDescent="0.3">
      <c r="A24" s="19" t="s">
        <v>243</v>
      </c>
      <c r="B24" s="118" t="s">
        <v>244</v>
      </c>
      <c r="C24" s="111">
        <v>9.9999999999999995E-7</v>
      </c>
      <c r="D24" s="80">
        <v>3.1946434957568974E-14</v>
      </c>
    </row>
    <row r="25" spans="1:4" x14ac:dyDescent="0.3">
      <c r="A25" s="119" t="s">
        <v>245</v>
      </c>
      <c r="B25" s="118" t="s">
        <v>246</v>
      </c>
      <c r="C25" s="111">
        <v>9.9999999999999995E-7</v>
      </c>
      <c r="D25" s="80">
        <v>3.1946434957568974E-14</v>
      </c>
    </row>
    <row r="26" spans="1:4" x14ac:dyDescent="0.3">
      <c r="A26" s="42" t="s">
        <v>247</v>
      </c>
      <c r="B26" s="120"/>
      <c r="C26" s="77">
        <v>9.9999999999999995E-7</v>
      </c>
      <c r="D26" s="78">
        <v>3.1946434957568974E-14</v>
      </c>
    </row>
    <row r="27" spans="1:4" x14ac:dyDescent="0.3">
      <c r="A27" s="24" t="s">
        <v>248</v>
      </c>
      <c r="B27" s="121" t="s">
        <v>249</v>
      </c>
      <c r="C27" s="46">
        <v>9.9999999999999995E-7</v>
      </c>
      <c r="D27" s="122">
        <v>3.1946434957568974E-14</v>
      </c>
    </row>
    <row r="28" spans="1:4" x14ac:dyDescent="0.3">
      <c r="A28" s="123" t="s">
        <v>250</v>
      </c>
      <c r="B28" s="72" t="s">
        <v>251</v>
      </c>
      <c r="C28" s="38">
        <v>9.9999999999999995E-7</v>
      </c>
      <c r="D28" s="124">
        <v>3.1946434957568974E-14</v>
      </c>
    </row>
    <row r="29" spans="1:4" x14ac:dyDescent="0.3">
      <c r="A29" s="65" t="s">
        <v>252</v>
      </c>
      <c r="B29" s="72" t="s">
        <v>253</v>
      </c>
      <c r="C29" s="38">
        <v>9.9999999999999995E-7</v>
      </c>
      <c r="D29" s="124">
        <v>3.1946434957568974E-14</v>
      </c>
    </row>
    <row r="30" spans="1:4" x14ac:dyDescent="0.3">
      <c r="A30" s="123" t="s">
        <v>203</v>
      </c>
      <c r="B30" s="72" t="s">
        <v>254</v>
      </c>
      <c r="C30" s="38">
        <v>9.9999999999999995E-7</v>
      </c>
      <c r="D30" s="124">
        <v>3.1946434957568974E-14</v>
      </c>
    </row>
    <row r="31" spans="1:4" x14ac:dyDescent="0.3">
      <c r="A31" s="50" t="s">
        <v>9</v>
      </c>
      <c r="B31" s="50"/>
      <c r="C31" s="55">
        <f>+C5+C14</f>
        <v>31302397.320007991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2187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19737460.129999999</v>
      </c>
      <c r="C2" s="52">
        <v>0.63054148627103845</v>
      </c>
    </row>
    <row r="3" spans="1:3" x14ac:dyDescent="0.3">
      <c r="A3" s="128" t="s">
        <v>5</v>
      </c>
      <c r="B3" s="103">
        <v>11564937.189999999</v>
      </c>
      <c r="C3" s="54">
        <v>0.36945851372892963</v>
      </c>
    </row>
    <row r="4" spans="1:3" x14ac:dyDescent="0.3">
      <c r="A4" s="57" t="s">
        <v>6</v>
      </c>
      <c r="B4" s="77">
        <v>9.9999999999999995E-7</v>
      </c>
      <c r="C4" s="52">
        <v>3.1946434957588355E-14</v>
      </c>
    </row>
    <row r="5" spans="1:3" x14ac:dyDescent="0.3">
      <c r="A5" s="128" t="s">
        <v>7</v>
      </c>
      <c r="B5" s="132">
        <v>9.9999999999999995E-7</v>
      </c>
      <c r="C5" s="54">
        <v>3.1946434957588355E-14</v>
      </c>
    </row>
    <row r="6" spans="1:3" x14ac:dyDescent="0.3">
      <c r="A6" s="57" t="s">
        <v>8</v>
      </c>
      <c r="B6" s="45">
        <v>9.9999999999999995E-7</v>
      </c>
      <c r="C6" s="52">
        <v>3.1946434957588355E-14</v>
      </c>
    </row>
    <row r="7" spans="1:3" x14ac:dyDescent="0.3">
      <c r="A7" s="50" t="s">
        <v>9</v>
      </c>
      <c r="B7" s="59">
        <f>SUM(B2:B6)</f>
        <v>31302397.320002995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2016-10-15T16:28:23Z</dcterms:modified>
</cp:coreProperties>
</file>