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RESUPUESTO DE EGRESOS\"/>
    </mc:Choice>
  </mc:AlternateContent>
  <bookViews>
    <workbookView xWindow="0" yWindow="300" windowWidth="23016" windowHeight="847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B15" i="5" l="1"/>
  <c r="B29" i="2" l="1"/>
  <c r="C31" i="8"/>
  <c r="D119" i="3" l="1"/>
  <c r="D75" i="3" l="1"/>
  <c r="B34" i="7" l="1"/>
  <c r="B9" i="6"/>
  <c r="D93" i="3"/>
  <c r="D87" i="3"/>
  <c r="D69" i="3"/>
  <c r="D57" i="3"/>
  <c r="D47" i="3"/>
  <c r="D35" i="3"/>
  <c r="D12" i="3"/>
  <c r="B7" i="1"/>
</calcChain>
</file>

<file path=xl/sharedStrings.xml><?xml version="1.0" encoding="utf-8"?>
<sst xmlns="http://schemas.openxmlformats.org/spreadsheetml/2006/main" count="301" uniqueCount="251">
  <si>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</si>
  <si>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</si>
  <si>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</si>
  <si>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</si>
  <si>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</si>
  <si>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</si>
  <si>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</si>
  <si>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</si>
  <si>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</si>
  <si>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</si>
  <si>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</si>
  <si>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</si>
  <si>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</si>
  <si>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</si>
  <si>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</si>
  <si>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</si>
  <si>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</si>
  <si>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</si>
  <si>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</si>
  <si>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</si>
  <si>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</si>
  <si>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</si>
  <si>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</si>
  <si>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</si>
  <si>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</si>
  <si>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</si>
  <si>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</si>
  <si>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</si>
  <si>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</si>
  <si>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</si>
  <si>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</si>
  <si>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</si>
  <si>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</si>
  <si>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</si>
  <si>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</si>
  <si>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</si>
  <si>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</si>
  <si>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</si>
  <si>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</si>
  <si>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</si>
  <si>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</si>
  <si>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</si>
  <si>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</si>
  <si>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</si>
  <si>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</si>
  <si>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</si>
  <si>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</si>
  <si>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</si>
  <si>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</si>
  <si>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</si>
  <si>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</si>
  <si>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</si>
  <si>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</si>
  <si>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</si>
  <si>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</si>
  <si>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</si>
  <si>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</si>
  <si>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</si>
  <si>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</si>
  <si>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</si>
  <si>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</si>
  <si>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</si>
  <si>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</si>
  <si>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</si>
  <si>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</si>
  <si>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</si>
  <si>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</si>
  <si>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</si>
  <si>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</si>
  <si>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</si>
  <si>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</si>
  <si>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</si>
  <si>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</si>
  <si>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</si>
  <si>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</si>
  <si>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</si>
  <si>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</si>
  <si>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</si>
  <si>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</si>
  <si>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</si>
  <si>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</si>
  <si>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</si>
  <si>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</si>
  <si>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</si>
  <si>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</si>
  <si>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</si>
  <si>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</si>
  <si>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</si>
  <si>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</si>
  <si>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</si>
  <si>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</si>
  <si>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</si>
  <si>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</si>
  <si>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</si>
  <si>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</si>
  <si>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</si>
  <si>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</si>
  <si>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</si>
  <si>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</si>
  <si>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</si>
  <si>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</si>
  <si>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</si>
  <si>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</si>
  <si>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</si>
  <si>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</si>
  <si>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</si>
  <si>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</si>
  <si>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</si>
  <si>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</si>
  <si>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</si>
  <si>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</si>
  <si>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</si>
  <si>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</si>
  <si>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</si>
  <si>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</si>
  <si>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</si>
  <si>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</si>
  <si>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</si>
  <si>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</si>
  <si>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</si>
  <si>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</si>
  <si>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</si>
  <si>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</si>
  <si>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</si>
  <si>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</si>
  <si>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</si>
  <si>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</si>
  <si>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</si>
  <si>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</si>
  <si>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</si>
  <si>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</si>
  <si>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</si>
  <si>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</si>
  <si>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</si>
  <si>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</si>
  <si>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</si>
  <si>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</si>
  <si>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</si>
  <si>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</si>
  <si>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</si>
  <si>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</si>
  <si>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</si>
  <si>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</si>
  <si>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</si>
  <si>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</si>
  <si>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</si>
  <si>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</si>
  <si>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</si>
  <si>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</si>
  <si>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</si>
  <si>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</si>
  <si>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</si>
  <si>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>Obras Públicas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</si>
  <si>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</si>
  <si>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</si>
  <si>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</si>
  <si>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</si>
  <si>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</si>
  <si>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</si>
  <si>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</si>
  <si>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</si>
  <si>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</si>
  <si>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</si>
  <si>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</si>
  <si>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</si>
  <si>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</si>
  <si>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</si>
  <si>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</si>
  <si>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</si>
  <si>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</si>
  <si>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</si>
  <si>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</si>
  <si>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</si>
  <si>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</si>
  <si>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</si>
  <si>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</si>
  <si>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</si>
  <si>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</si>
  <si>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</si>
  <si>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</si>
  <si>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</si>
  <si>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</si>
  <si>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</si>
  <si>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</si>
  <si>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</si>
  <si>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</si>
  <si>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</si>
  <si>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</si>
  <si>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</si>
  <si>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</si>
  <si>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</si>
  <si>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</si>
  <si>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</si>
  <si>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</si>
  <si>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</si>
  <si>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</si>
  <si>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</si>
  <si>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</si>
  <si>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</si>
  <si>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</si>
  <si>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</si>
  <si>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</si>
  <si>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</si>
  <si>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</si>
  <si>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</si>
  <si>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</si>
  <si>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</si>
  <si>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</si>
  <si>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</si>
  <si>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</si>
  <si>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</si>
  <si>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</si>
  <si>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</si>
  <si>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</si>
  <si>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</si>
  <si>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</si>
  <si>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</si>
  <si>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</si>
  <si>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</si>
  <si>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</si>
  <si>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</si>
  <si>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</si>
  <si>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</si>
  <si>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</si>
  <si>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</si>
  <si>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</si>
  <si>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</si>
  <si>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</si>
  <si>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</si>
  <si>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</si>
  <si>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</si>
  <si>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</si>
  <si>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</si>
  <si>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</si>
  <si>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</si>
  <si>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</si>
  <si>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</si>
  <si>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</si>
  <si>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</si>
  <si>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</si>
  <si>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</si>
  <si>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</si>
  <si>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</si>
  <si>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</si>
  <si>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</si>
  <si>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</si>
  <si>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</si>
  <si>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Seguridad Pública</t>
  </si>
  <si>
    <t xml:space="preserve">Protección Civil </t>
  </si>
  <si>
    <t>Pensionados y Jubilados</t>
  </si>
  <si>
    <t>De $2,500.00 a $7,000.00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</si>
</sst>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44" fontId="6" fillId="3" borderId="0" xfId="19" applyFont="1" applyFill="1" applyBorder="1" applyAlignment="1">
      <alignment horizontal="center" vertical="center" wrapText="1"/>
    </xf>
    <xf numFmtId="44" fontId="2" fillId="3" borderId="0" xfId="19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5" t="s">
        <v>2</v>
      </c>
      <c r="C1" s="135" t="s">
        <v>3</v>
      </c>
    </row>
    <row r="2" spans="1:3" x14ac:dyDescent="0.3">
      <c r="A2" s="50" t="s">
        <v>149</v>
      </c>
      <c r="B2" s="135"/>
      <c r="C2" s="135"/>
    </row>
    <row r="3" spans="1:3" x14ac:dyDescent="0.3">
      <c r="A3" s="51" t="s">
        <v>150</v>
      </c>
      <c r="B3" s="45">
        <v>3536580.75</v>
      </c>
      <c r="C3" s="52">
        <v>0.1725080081776538</v>
      </c>
    </row>
    <row r="4" spans="1:3" x14ac:dyDescent="0.3">
      <c r="A4" s="53" t="s">
        <v>151</v>
      </c>
      <c r="B4" s="46">
        <v>3263966.24</v>
      </c>
      <c r="C4" s="54">
        <v>0.15921036578098943</v>
      </c>
    </row>
    <row r="5" spans="1:3" x14ac:dyDescent="0.3">
      <c r="A5" s="51" t="s">
        <v>247</v>
      </c>
      <c r="B5" s="45">
        <v>2469398.85</v>
      </c>
      <c r="C5" s="52">
        <v>0.12045280657304061</v>
      </c>
    </row>
    <row r="6" spans="1:3" x14ac:dyDescent="0.3">
      <c r="A6" s="53" t="s">
        <v>152</v>
      </c>
      <c r="B6" s="46">
        <v>5323556.05</v>
      </c>
      <c r="C6" s="54">
        <v>0.25967342909039992</v>
      </c>
    </row>
    <row r="7" spans="1:3" x14ac:dyDescent="0.3">
      <c r="A7" s="51" t="s">
        <v>153</v>
      </c>
      <c r="B7" s="45">
        <v>284694.73</v>
      </c>
      <c r="C7" s="52">
        <v>1.3886893664445506E-2</v>
      </c>
    </row>
    <row r="8" spans="1:3" x14ac:dyDescent="0.3">
      <c r="A8" s="53" t="s">
        <v>248</v>
      </c>
      <c r="B8" s="46">
        <v>356500</v>
      </c>
      <c r="C8" s="54">
        <v>1.7389424775705625E-2</v>
      </c>
    </row>
    <row r="9" spans="1:3" x14ac:dyDescent="0.3">
      <c r="A9" s="51" t="s">
        <v>249</v>
      </c>
      <c r="B9" s="45">
        <v>239320.01</v>
      </c>
      <c r="C9" s="52">
        <v>1.1673596945907765E-2</v>
      </c>
    </row>
    <row r="10" spans="1:3" x14ac:dyDescent="0.3">
      <c r="A10" s="53" t="s">
        <v>154</v>
      </c>
      <c r="B10" s="46">
        <v>223625.92</v>
      </c>
      <c r="C10" s="54">
        <v>1.0908067640218693E-2</v>
      </c>
    </row>
    <row r="11" spans="1:3" x14ac:dyDescent="0.3">
      <c r="A11" s="51" t="s">
        <v>155</v>
      </c>
      <c r="B11" s="45">
        <v>2261977.08</v>
      </c>
      <c r="C11" s="52">
        <v>0.11033514804216063</v>
      </c>
    </row>
    <row r="12" spans="1:3" x14ac:dyDescent="0.3">
      <c r="A12" s="53" t="s">
        <v>158</v>
      </c>
      <c r="B12" s="46">
        <v>2541346.02</v>
      </c>
      <c r="C12" s="54">
        <v>0.12396225930947793</v>
      </c>
    </row>
    <row r="13" spans="1:3" hidden="1" x14ac:dyDescent="0.3">
      <c r="A13" s="51" t="s">
        <v>157</v>
      </c>
      <c r="B13" s="45">
        <v>147540</v>
      </c>
      <c r="C13" s="52">
        <v>4.7133770121369802E-3</v>
      </c>
    </row>
    <row r="14" spans="1:3" hidden="1" x14ac:dyDescent="0.3">
      <c r="A14" s="53" t="s">
        <v>158</v>
      </c>
      <c r="B14" s="46">
        <v>1638091.28</v>
      </c>
      <c r="C14" s="54">
        <v>5.233117651439638E-2</v>
      </c>
    </row>
    <row r="15" spans="1:3" x14ac:dyDescent="0.3">
      <c r="A15" s="50" t="s">
        <v>9</v>
      </c>
      <c r="B15" s="55">
        <f>SUM(B3:B12)</f>
        <v>20500965.650000002</v>
      </c>
      <c r="C15" s="56">
        <v>1.0000000000000002</v>
      </c>
    </row>
  </sheetData>
  <mergeCells count="2">
    <mergeCell ref="B1:B2"/>
    <mergeCell ref="C1:C2"/>
  </mergeCells>
  <pageMargins left="0.7" right="0.7" top="0.75" bottom="0.75" header="0.3" footer="0.3"/>
  <ignoredErrors>
    <ignoredError sqref="B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20500965.650008991</v>
      </c>
      <c r="C2" s="124">
        <v>0.99999999999970723</v>
      </c>
    </row>
    <row r="3" spans="1:3" x14ac:dyDescent="0.3">
      <c r="A3" s="116" t="s">
        <v>12</v>
      </c>
      <c r="B3" s="77">
        <v>18922798.850005992</v>
      </c>
      <c r="C3" s="39">
        <v>0.92301987979732814</v>
      </c>
    </row>
    <row r="4" spans="1:3" ht="28.8" x14ac:dyDescent="0.3">
      <c r="A4" s="125" t="s">
        <v>13</v>
      </c>
      <c r="B4" s="126">
        <v>18822798.850000001</v>
      </c>
      <c r="C4" s="41">
        <v>0.91814206078562133</v>
      </c>
    </row>
    <row r="5" spans="1:3" x14ac:dyDescent="0.3">
      <c r="A5" s="22" t="s">
        <v>14</v>
      </c>
      <c r="B5" s="40">
        <v>9.9999999999999995E-7</v>
      </c>
      <c r="C5" s="41">
        <v>4.8778190114145604E-14</v>
      </c>
    </row>
    <row r="6" spans="1:3" x14ac:dyDescent="0.3">
      <c r="A6" s="22" t="s">
        <v>15</v>
      </c>
      <c r="B6" s="40">
        <v>9.9999999999999995E-7</v>
      </c>
      <c r="C6" s="41">
        <v>4.8778190114145604E-14</v>
      </c>
    </row>
    <row r="7" spans="1:3" x14ac:dyDescent="0.3">
      <c r="A7" s="43" t="s">
        <v>16</v>
      </c>
      <c r="B7" s="40">
        <v>9.9999999999999995E-7</v>
      </c>
      <c r="C7" s="41">
        <v>4.8778190114145604E-14</v>
      </c>
    </row>
    <row r="8" spans="1:3" x14ac:dyDescent="0.3">
      <c r="A8" s="22" t="s">
        <v>17</v>
      </c>
      <c r="B8" s="126">
        <v>100000</v>
      </c>
      <c r="C8" s="41">
        <v>4.8778190114145605E-3</v>
      </c>
    </row>
    <row r="9" spans="1:3" ht="28.8" x14ac:dyDescent="0.3">
      <c r="A9" s="44" t="s">
        <v>18</v>
      </c>
      <c r="B9" s="40">
        <v>9.9999999999999995E-7</v>
      </c>
      <c r="C9" s="41">
        <v>4.8778190114145604E-14</v>
      </c>
    </row>
    <row r="10" spans="1:3" x14ac:dyDescent="0.3">
      <c r="A10" s="22" t="s">
        <v>8</v>
      </c>
      <c r="B10" s="46">
        <v>9.9999999999999995E-7</v>
      </c>
      <c r="C10" s="41">
        <v>4.8778190114145604E-14</v>
      </c>
    </row>
    <row r="11" spans="1:3" x14ac:dyDescent="0.3">
      <c r="A11" s="22" t="s">
        <v>19</v>
      </c>
      <c r="B11" s="46">
        <v>9.9999999999999995E-7</v>
      </c>
      <c r="C11" s="41">
        <v>4.8778190114145604E-14</v>
      </c>
    </row>
    <row r="12" spans="1:3" x14ac:dyDescent="0.3">
      <c r="A12" s="116" t="s">
        <v>20</v>
      </c>
      <c r="B12" s="77">
        <v>1578166.8000030001</v>
      </c>
      <c r="C12" s="39">
        <v>7.698012020237914E-2</v>
      </c>
    </row>
    <row r="13" spans="1:3" x14ac:dyDescent="0.3">
      <c r="A13" s="22" t="s">
        <v>21</v>
      </c>
      <c r="B13" s="126">
        <v>1203166.8</v>
      </c>
      <c r="C13" s="41">
        <v>5.8688298909428206E-2</v>
      </c>
    </row>
    <row r="14" spans="1:3" x14ac:dyDescent="0.3">
      <c r="A14" s="22" t="s">
        <v>22</v>
      </c>
      <c r="B14" s="126">
        <v>25000</v>
      </c>
      <c r="C14" s="41">
        <v>1.2194547528536401E-3</v>
      </c>
    </row>
    <row r="15" spans="1:3" x14ac:dyDescent="0.3">
      <c r="A15" s="22" t="s">
        <v>23</v>
      </c>
      <c r="B15" s="40">
        <v>20000</v>
      </c>
      <c r="C15" s="41">
        <v>9.7556380228291213E-4</v>
      </c>
    </row>
    <row r="16" spans="1:3" x14ac:dyDescent="0.3">
      <c r="A16" s="22" t="s">
        <v>24</v>
      </c>
      <c r="B16" s="40">
        <v>9.9999999999999995E-7</v>
      </c>
      <c r="C16" s="41">
        <v>4.8778190114145604E-14</v>
      </c>
    </row>
    <row r="17" spans="1:3" x14ac:dyDescent="0.3">
      <c r="A17" s="22" t="s">
        <v>25</v>
      </c>
      <c r="B17" s="40">
        <v>9.9999999999999995E-7</v>
      </c>
      <c r="C17" s="41">
        <v>4.8778190114145604E-14</v>
      </c>
    </row>
    <row r="18" spans="1:3" x14ac:dyDescent="0.3">
      <c r="A18" s="22" t="s">
        <v>26</v>
      </c>
      <c r="B18" s="40">
        <v>330000</v>
      </c>
      <c r="C18" s="41">
        <v>1.6096802737668052E-2</v>
      </c>
    </row>
    <row r="19" spans="1:3" x14ac:dyDescent="0.3">
      <c r="A19" s="47" t="s">
        <v>27</v>
      </c>
      <c r="B19" s="40">
        <v>9.9999999999999995E-7</v>
      </c>
      <c r="C19" s="41">
        <v>4.8778190114145604E-14</v>
      </c>
    </row>
    <row r="20" spans="1:3" x14ac:dyDescent="0.3">
      <c r="A20" s="127" t="s">
        <v>28</v>
      </c>
      <c r="B20" s="38">
        <v>6.0000000000000002E-6</v>
      </c>
      <c r="C20" s="124">
        <v>9.8520725008357326E-14</v>
      </c>
    </row>
    <row r="21" spans="1:3" x14ac:dyDescent="0.3">
      <c r="A21" s="116" t="s">
        <v>29</v>
      </c>
      <c r="B21" s="77">
        <v>3.0000000000000001E-6</v>
      </c>
      <c r="C21" s="39">
        <v>4.9260362504178663E-14</v>
      </c>
    </row>
    <row r="22" spans="1:3" x14ac:dyDescent="0.3">
      <c r="A22" s="22" t="s">
        <v>30</v>
      </c>
      <c r="B22" s="46">
        <v>9.9999999999999995E-7</v>
      </c>
      <c r="C22" s="41">
        <v>3.1946434957575089E-14</v>
      </c>
    </row>
    <row r="23" spans="1:3" x14ac:dyDescent="0.3">
      <c r="A23" s="22" t="s">
        <v>31</v>
      </c>
      <c r="B23" s="46">
        <v>9.9999999999999995E-7</v>
      </c>
      <c r="C23" s="41">
        <v>3.1946434957575089E-14</v>
      </c>
    </row>
    <row r="24" spans="1:3" x14ac:dyDescent="0.3">
      <c r="A24" s="22" t="s">
        <v>32</v>
      </c>
      <c r="B24" s="46">
        <v>9.9999999999999995E-7</v>
      </c>
      <c r="C24" s="41">
        <v>3.1946434957575089E-14</v>
      </c>
    </row>
    <row r="25" spans="1:3" x14ac:dyDescent="0.3">
      <c r="A25" s="116" t="s">
        <v>33</v>
      </c>
      <c r="B25" s="77">
        <v>3.0000000000000001E-6</v>
      </c>
      <c r="C25" s="39">
        <v>4.9260362504178663E-14</v>
      </c>
    </row>
    <row r="26" spans="1:3" x14ac:dyDescent="0.3">
      <c r="A26" s="22" t="s">
        <v>34</v>
      </c>
      <c r="B26" s="46">
        <v>9.9999999999999995E-7</v>
      </c>
      <c r="C26" s="41">
        <v>1.642012083472622E-14</v>
      </c>
    </row>
    <row r="27" spans="1:3" x14ac:dyDescent="0.3">
      <c r="A27" s="22" t="s">
        <v>35</v>
      </c>
      <c r="B27" s="46">
        <v>9.9999999999999995E-7</v>
      </c>
      <c r="C27" s="41">
        <v>1.642012083472622E-14</v>
      </c>
    </row>
    <row r="28" spans="1:3" x14ac:dyDescent="0.3">
      <c r="A28" s="22" t="s">
        <v>36</v>
      </c>
      <c r="B28" s="46">
        <v>9.9999999999999995E-7</v>
      </c>
      <c r="C28" s="41">
        <v>1.642012083472622E-14</v>
      </c>
    </row>
    <row r="29" spans="1:3" x14ac:dyDescent="0.3">
      <c r="A29" s="36" t="s">
        <v>9</v>
      </c>
      <c r="B29" s="134">
        <f>B2+B20</f>
        <v>20500965.650014993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159</v>
      </c>
      <c r="B2" s="45">
        <v>1116516.83</v>
      </c>
      <c r="C2" s="52">
        <v>5.4461670199409749E-2</v>
      </c>
    </row>
    <row r="3" spans="1:3" x14ac:dyDescent="0.3">
      <c r="A3" s="58" t="s">
        <v>160</v>
      </c>
      <c r="B3" s="46">
        <v>9.9999999999999995E-7</v>
      </c>
      <c r="C3" s="54">
        <v>4.8778190114169389E-14</v>
      </c>
    </row>
    <row r="4" spans="1:3" x14ac:dyDescent="0.3">
      <c r="A4" s="57" t="s">
        <v>161</v>
      </c>
      <c r="B4" s="45">
        <v>9.9999999999999995E-7</v>
      </c>
      <c r="C4" s="52">
        <v>4.8778190114169389E-14</v>
      </c>
    </row>
    <row r="5" spans="1:3" x14ac:dyDescent="0.3">
      <c r="A5" s="58" t="s">
        <v>162</v>
      </c>
      <c r="B5" s="46">
        <v>9.9999999999999995E-7</v>
      </c>
      <c r="C5" s="54">
        <v>4.8778190114169389E-14</v>
      </c>
    </row>
    <row r="6" spans="1:3" x14ac:dyDescent="0.3">
      <c r="A6" s="57" t="s">
        <v>163</v>
      </c>
      <c r="B6" s="45">
        <v>19384448.82</v>
      </c>
      <c r="C6" s="52">
        <v>0.94553832980034647</v>
      </c>
    </row>
    <row r="7" spans="1:3" x14ac:dyDescent="0.3">
      <c r="A7" s="58" t="s">
        <v>164</v>
      </c>
      <c r="B7" s="46">
        <v>9.9999999999999995E-7</v>
      </c>
      <c r="C7" s="54">
        <v>4.8778190114169389E-14</v>
      </c>
    </row>
    <row r="8" spans="1:3" x14ac:dyDescent="0.3">
      <c r="A8" s="57" t="s">
        <v>165</v>
      </c>
      <c r="B8" s="45">
        <v>9.9999999999999995E-7</v>
      </c>
      <c r="C8" s="52">
        <v>4.8778190114169389E-14</v>
      </c>
    </row>
    <row r="9" spans="1:3" x14ac:dyDescent="0.3">
      <c r="A9" s="50" t="s">
        <v>9</v>
      </c>
      <c r="B9" s="55">
        <f>SUM(B2:B8)</f>
        <v>20500965.650004998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166</v>
      </c>
      <c r="B1" s="50" t="s">
        <v>2</v>
      </c>
      <c r="C1" s="50" t="s">
        <v>3</v>
      </c>
    </row>
    <row r="2" spans="1:3" x14ac:dyDescent="0.3">
      <c r="A2" s="57" t="s">
        <v>167</v>
      </c>
      <c r="B2" s="45">
        <v>14714463.680004001</v>
      </c>
      <c r="C2" s="52">
        <v>0.71774490681071534</v>
      </c>
    </row>
    <row r="3" spans="1:3" x14ac:dyDescent="0.3">
      <c r="A3" s="128" t="s">
        <v>168</v>
      </c>
      <c r="B3" s="111">
        <v>3263966.24</v>
      </c>
      <c r="C3" s="129">
        <v>0.15921036578082637</v>
      </c>
    </row>
    <row r="4" spans="1:3" x14ac:dyDescent="0.3">
      <c r="A4" s="128" t="s">
        <v>169</v>
      </c>
      <c r="B4" s="111">
        <v>9.9999999999999995E-7</v>
      </c>
      <c r="C4" s="129">
        <v>4.8778190114131309E-14</v>
      </c>
    </row>
    <row r="5" spans="1:3" x14ac:dyDescent="0.3">
      <c r="A5" s="128" t="s">
        <v>170</v>
      </c>
      <c r="B5" s="111">
        <v>6362621.5099999998</v>
      </c>
      <c r="C5" s="129">
        <v>0.3103571616390412</v>
      </c>
    </row>
    <row r="6" spans="1:3" x14ac:dyDescent="0.3">
      <c r="A6" s="128" t="s">
        <v>171</v>
      </c>
      <c r="B6" s="111">
        <v>9.9999999999999995E-7</v>
      </c>
      <c r="C6" s="129">
        <v>4.8778190114131309E-14</v>
      </c>
    </row>
    <row r="7" spans="1:3" x14ac:dyDescent="0.3">
      <c r="A7" s="128" t="s">
        <v>172</v>
      </c>
      <c r="B7" s="111">
        <v>2261977.08</v>
      </c>
      <c r="C7" s="129">
        <v>0.11033514804204761</v>
      </c>
    </row>
    <row r="8" spans="1:3" x14ac:dyDescent="0.3">
      <c r="A8" s="128" t="s">
        <v>173</v>
      </c>
      <c r="B8" s="111">
        <v>9.9999999999999995E-7</v>
      </c>
      <c r="C8" s="129">
        <v>4.8778190114131309E-14</v>
      </c>
    </row>
    <row r="9" spans="1:3" x14ac:dyDescent="0.3">
      <c r="A9" s="128" t="s">
        <v>174</v>
      </c>
      <c r="B9" s="111">
        <v>2825898.85</v>
      </c>
      <c r="C9" s="129">
        <v>0.13784223134860504</v>
      </c>
    </row>
    <row r="10" spans="1:3" x14ac:dyDescent="0.3">
      <c r="A10" s="128" t="s">
        <v>86</v>
      </c>
      <c r="B10" s="111">
        <v>9.9999999999999995E-7</v>
      </c>
      <c r="C10" s="129">
        <v>4.8778190114131309E-14</v>
      </c>
    </row>
    <row r="11" spans="1:3" x14ac:dyDescent="0.3">
      <c r="A11" s="57" t="s">
        <v>154</v>
      </c>
      <c r="B11" s="45">
        <v>5547181.9700050009</v>
      </c>
      <c r="C11" s="52">
        <v>0.2705814967305854</v>
      </c>
    </row>
    <row r="12" spans="1:3" x14ac:dyDescent="0.3">
      <c r="A12" s="128" t="s">
        <v>175</v>
      </c>
      <c r="B12" s="111">
        <v>9.9999999999999995E-7</v>
      </c>
      <c r="C12" s="129">
        <v>4.8778190114131309E-14</v>
      </c>
    </row>
    <row r="13" spans="1:3" x14ac:dyDescent="0.3">
      <c r="A13" s="128" t="s">
        <v>176</v>
      </c>
      <c r="B13" s="111">
        <v>5323556.05</v>
      </c>
      <c r="C13" s="129">
        <v>0.25967342909013391</v>
      </c>
    </row>
    <row r="14" spans="1:3" x14ac:dyDescent="0.3">
      <c r="A14" s="128" t="s">
        <v>156</v>
      </c>
      <c r="B14" s="111">
        <v>9.9999999999999995E-7</v>
      </c>
      <c r="C14" s="129">
        <v>4.8778190114131309E-14</v>
      </c>
    </row>
    <row r="15" spans="1:3" x14ac:dyDescent="0.3">
      <c r="A15" s="128" t="s">
        <v>177</v>
      </c>
      <c r="B15" s="111">
        <v>9.9999999999999995E-7</v>
      </c>
      <c r="C15" s="129">
        <v>4.8778190114131309E-14</v>
      </c>
    </row>
    <row r="16" spans="1:3" x14ac:dyDescent="0.3">
      <c r="A16" s="128" t="s">
        <v>157</v>
      </c>
      <c r="B16" s="111">
        <v>9.9999999999999995E-7</v>
      </c>
      <c r="C16" s="129">
        <v>4.8778190114131309E-14</v>
      </c>
    </row>
    <row r="17" spans="1:3" x14ac:dyDescent="0.3">
      <c r="A17" s="128" t="s">
        <v>178</v>
      </c>
      <c r="B17" s="111">
        <v>9.9999999999999995E-7</v>
      </c>
      <c r="C17" s="129">
        <v>4.8778190114131309E-14</v>
      </c>
    </row>
    <row r="18" spans="1:3" x14ac:dyDescent="0.3">
      <c r="A18" s="128" t="s">
        <v>179</v>
      </c>
      <c r="B18" s="111">
        <v>223625.92</v>
      </c>
      <c r="C18" s="129">
        <v>1.0908067640207519E-2</v>
      </c>
    </row>
    <row r="19" spans="1:3" x14ac:dyDescent="0.3">
      <c r="A19" s="57" t="s">
        <v>180</v>
      </c>
      <c r="B19" s="45">
        <v>239320.00000800006</v>
      </c>
      <c r="C19" s="52">
        <v>1.1673596458504134E-2</v>
      </c>
    </row>
    <row r="20" spans="1:3" x14ac:dyDescent="0.3">
      <c r="A20" s="128" t="s">
        <v>181</v>
      </c>
      <c r="B20" s="111">
        <v>9.9999999999999995E-7</v>
      </c>
      <c r="C20" s="129">
        <v>4.8778190114131309E-14</v>
      </c>
    </row>
    <row r="21" spans="1:3" x14ac:dyDescent="0.3">
      <c r="A21" s="128" t="s">
        <v>182</v>
      </c>
      <c r="B21" s="111">
        <v>239320</v>
      </c>
      <c r="C21" s="129">
        <v>1.1673596458113906E-2</v>
      </c>
    </row>
    <row r="22" spans="1:3" x14ac:dyDescent="0.3">
      <c r="A22" s="128" t="s">
        <v>183</v>
      </c>
      <c r="B22" s="111">
        <v>9.9999999999999995E-7</v>
      </c>
      <c r="C22" s="129">
        <v>4.8778190114131309E-14</v>
      </c>
    </row>
    <row r="23" spans="1:3" x14ac:dyDescent="0.3">
      <c r="A23" s="128" t="s">
        <v>184</v>
      </c>
      <c r="B23" s="111">
        <v>9.9999999999999995E-7</v>
      </c>
      <c r="C23" s="129">
        <v>4.8778190114131309E-14</v>
      </c>
    </row>
    <row r="24" spans="1:3" x14ac:dyDescent="0.3">
      <c r="A24" s="128" t="s">
        <v>185</v>
      </c>
      <c r="B24" s="111">
        <v>9.9999999999999995E-7</v>
      </c>
      <c r="C24" s="129">
        <v>4.8778190114131309E-14</v>
      </c>
    </row>
    <row r="25" spans="1:3" x14ac:dyDescent="0.3">
      <c r="A25" s="128" t="s">
        <v>186</v>
      </c>
      <c r="B25" s="111">
        <v>9.9999999999999995E-7</v>
      </c>
      <c r="C25" s="129">
        <v>4.8778190114131309E-14</v>
      </c>
    </row>
    <row r="26" spans="1:3" x14ac:dyDescent="0.3">
      <c r="A26" s="128" t="s">
        <v>187</v>
      </c>
      <c r="B26" s="111">
        <v>9.9999999999999995E-7</v>
      </c>
      <c r="C26" s="129">
        <v>4.8778190114131309E-14</v>
      </c>
    </row>
    <row r="27" spans="1:3" x14ac:dyDescent="0.3">
      <c r="A27" s="128" t="s">
        <v>188</v>
      </c>
      <c r="B27" s="111">
        <v>9.9999999999999995E-7</v>
      </c>
      <c r="C27" s="129">
        <v>4.8778190114131309E-14</v>
      </c>
    </row>
    <row r="28" spans="1:3" x14ac:dyDescent="0.3">
      <c r="A28" s="128" t="s">
        <v>189</v>
      </c>
      <c r="B28" s="111">
        <v>9.9999999999999995E-7</v>
      </c>
      <c r="C28" s="129">
        <v>4.8778190114131309E-14</v>
      </c>
    </row>
    <row r="29" spans="1:3" x14ac:dyDescent="0.3">
      <c r="A29" s="57" t="s">
        <v>190</v>
      </c>
      <c r="B29" s="45">
        <v>3.9999999999999998E-6</v>
      </c>
      <c r="C29" s="52">
        <v>1.2778573983028402E-13</v>
      </c>
    </row>
    <row r="30" spans="1:3" x14ac:dyDescent="0.3">
      <c r="A30" s="119" t="s">
        <v>191</v>
      </c>
      <c r="B30" s="111">
        <v>9.9999999999999995E-7</v>
      </c>
      <c r="C30" s="129">
        <v>3.1946434957571006E-14</v>
      </c>
    </row>
    <row r="31" spans="1:3" ht="28.8" x14ac:dyDescent="0.3">
      <c r="A31" s="130" t="s">
        <v>192</v>
      </c>
      <c r="B31" s="111">
        <v>9.9999999999999995E-7</v>
      </c>
      <c r="C31" s="129">
        <v>3.1946434957571006E-14</v>
      </c>
    </row>
    <row r="32" spans="1:3" x14ac:dyDescent="0.3">
      <c r="A32" s="119" t="s">
        <v>193</v>
      </c>
      <c r="B32" s="111">
        <v>9.9999999999999995E-7</v>
      </c>
      <c r="C32" s="129">
        <v>3.1946434957571006E-14</v>
      </c>
    </row>
    <row r="33" spans="1:3" x14ac:dyDescent="0.3">
      <c r="A33" s="119" t="s">
        <v>194</v>
      </c>
      <c r="B33" s="111">
        <v>9.9999999999999995E-7</v>
      </c>
      <c r="C33" s="129">
        <v>3.1946434957571006E-14</v>
      </c>
    </row>
    <row r="34" spans="1:3" x14ac:dyDescent="0.3">
      <c r="A34" s="50" t="s">
        <v>9</v>
      </c>
      <c r="B34" s="59">
        <f>+B2+B11+B19+B29</f>
        <v>20500965.650021002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Normal="100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2.664062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12756232.97003</v>
      </c>
      <c r="E3" s="78">
        <v>0.62222590816731471</v>
      </c>
      <c r="F3" s="18"/>
    </row>
    <row r="4" spans="2:8" ht="15" x14ac:dyDescent="0.25">
      <c r="B4" s="68">
        <v>2000</v>
      </c>
      <c r="C4" s="20" t="s">
        <v>40</v>
      </c>
      <c r="D4" s="79">
        <v>2804641.9699999997</v>
      </c>
      <c r="E4" s="80">
        <v>0.13680535921324363</v>
      </c>
      <c r="F4" s="21"/>
    </row>
    <row r="5" spans="2:8" x14ac:dyDescent="0.3">
      <c r="B5" s="67">
        <v>3000</v>
      </c>
      <c r="C5" s="61" t="s">
        <v>41</v>
      </c>
      <c r="D5" s="77">
        <v>2509173.40001</v>
      </c>
      <c r="E5" s="78">
        <v>0.12239293713367767</v>
      </c>
      <c r="F5" s="22"/>
    </row>
    <row r="6" spans="2:8" x14ac:dyDescent="0.3">
      <c r="B6" s="68">
        <v>4000</v>
      </c>
      <c r="C6" s="20" t="s">
        <v>42</v>
      </c>
      <c r="D6" s="79">
        <v>510000.00007000013</v>
      </c>
      <c r="E6" s="80">
        <v>2.4876876961350845E-2</v>
      </c>
      <c r="F6" s="22"/>
    </row>
    <row r="7" spans="2:8" x14ac:dyDescent="0.3">
      <c r="B7" s="67">
        <v>5000</v>
      </c>
      <c r="C7" s="61" t="s">
        <v>43</v>
      </c>
      <c r="D7" s="77">
        <v>46000.000080000027</v>
      </c>
      <c r="E7" s="78">
        <v>2.2437967491278897E-3</v>
      </c>
      <c r="F7" s="22"/>
    </row>
    <row r="8" spans="2:8" x14ac:dyDescent="0.3">
      <c r="B8" s="68">
        <v>6000</v>
      </c>
      <c r="C8" s="20" t="s">
        <v>44</v>
      </c>
      <c r="D8" s="79">
        <v>1874917.3100099999</v>
      </c>
      <c r="E8" s="80">
        <v>9.1455121773138734E-2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3.4144733079520495E-13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1.4633457034080216E-12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3.4144733079520495E-13</v>
      </c>
      <c r="F11" s="18"/>
    </row>
    <row r="12" spans="2:8" x14ac:dyDescent="0.3">
      <c r="B12" s="139" t="s">
        <v>48</v>
      </c>
      <c r="C12" s="139"/>
      <c r="D12" s="48">
        <f>SUM(D3:D11)</f>
        <v>20500965.650244005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10590352.369999999</v>
      </c>
      <c r="E15" s="78">
        <v>0.83021008044392697</v>
      </c>
    </row>
    <row r="16" spans="2:8" x14ac:dyDescent="0.3">
      <c r="B16" s="68">
        <v>1200</v>
      </c>
      <c r="C16" s="20" t="s">
        <v>58</v>
      </c>
      <c r="D16" s="79">
        <v>49231.7</v>
      </c>
      <c r="E16" s="80">
        <v>3.8594155480761623E-3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1590348.9</v>
      </c>
      <c r="E17" s="78">
        <v>0.12467223892889585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463000</v>
      </c>
      <c r="E18" s="80">
        <v>3.6295984667556271E-2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63300</v>
      </c>
      <c r="E19" s="78">
        <v>4.9622804091928978E-3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7.8393055437486545E-13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7.8393055437486545E-13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7.8393055437486545E-13</v>
      </c>
    </row>
    <row r="23" spans="2:9" x14ac:dyDescent="0.3">
      <c r="B23" s="73"/>
      <c r="C23" s="76" t="s">
        <v>65</v>
      </c>
      <c r="D23" s="48">
        <f>SUM(D15:D22)</f>
        <v>12756232.97003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239455</v>
      </c>
      <c r="E26" s="78">
        <v>8.5378099080504033E-2</v>
      </c>
    </row>
    <row r="27" spans="2:9" ht="15" x14ac:dyDescent="0.25">
      <c r="B27" s="15">
        <v>2200</v>
      </c>
      <c r="C27" s="11" t="s">
        <v>68</v>
      </c>
      <c r="D27" s="84">
        <v>142000</v>
      </c>
      <c r="E27" s="85">
        <v>5.0630348372059771E-2</v>
      </c>
    </row>
    <row r="28" spans="2:9" x14ac:dyDescent="0.3">
      <c r="B28" s="67">
        <v>2300</v>
      </c>
      <c r="C28" s="61" t="s">
        <v>69</v>
      </c>
      <c r="D28" s="77">
        <v>12650.5</v>
      </c>
      <c r="E28" s="78">
        <v>4.5105579019770574E-3</v>
      </c>
    </row>
    <row r="29" spans="2:9" x14ac:dyDescent="0.3">
      <c r="B29" s="15">
        <v>2400</v>
      </c>
      <c r="C29" s="11" t="s">
        <v>70</v>
      </c>
      <c r="D29" s="84">
        <v>341500</v>
      </c>
      <c r="E29" s="85">
        <v>0.12176242231731277</v>
      </c>
    </row>
    <row r="30" spans="2:9" x14ac:dyDescent="0.3">
      <c r="B30" s="67">
        <v>2500</v>
      </c>
      <c r="C30" s="61" t="s">
        <v>71</v>
      </c>
      <c r="D30" s="77">
        <v>20000</v>
      </c>
      <c r="E30" s="78">
        <v>7.1310349819802494E-3</v>
      </c>
    </row>
    <row r="31" spans="2:9" x14ac:dyDescent="0.3">
      <c r="B31" s="15">
        <v>2600</v>
      </c>
      <c r="C31" s="11" t="s">
        <v>72</v>
      </c>
      <c r="D31" s="84">
        <v>1514172.47</v>
      </c>
      <c r="E31" s="85">
        <v>0.53988084261607194</v>
      </c>
    </row>
    <row r="32" spans="2:9" x14ac:dyDescent="0.3">
      <c r="B32" s="67">
        <v>2700</v>
      </c>
      <c r="C32" s="61" t="s">
        <v>73</v>
      </c>
      <c r="D32" s="77">
        <v>110000</v>
      </c>
      <c r="E32" s="78">
        <v>3.922069240089137E-2</v>
      </c>
    </row>
    <row r="33" spans="2:9" x14ac:dyDescent="0.3">
      <c r="B33" s="15">
        <v>2800</v>
      </c>
      <c r="C33" s="11" t="s">
        <v>74</v>
      </c>
      <c r="D33" s="84">
        <v>20000</v>
      </c>
      <c r="E33" s="85">
        <v>7.1310349819802494E-3</v>
      </c>
    </row>
    <row r="34" spans="2:9" x14ac:dyDescent="0.3">
      <c r="B34" s="67">
        <v>2900</v>
      </c>
      <c r="C34" s="61" t="s">
        <v>75</v>
      </c>
      <c r="D34" s="77">
        <v>404864</v>
      </c>
      <c r="E34" s="78">
        <v>0.14435496734722258</v>
      </c>
    </row>
    <row r="35" spans="2:9" x14ac:dyDescent="0.3">
      <c r="B35" s="73"/>
      <c r="C35" s="36" t="s">
        <v>76</v>
      </c>
      <c r="D35" s="48">
        <f>SUM(D26:D34)</f>
        <v>2804641.9699999997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1291000</v>
      </c>
      <c r="E38" s="78">
        <v>0.51451206998880783</v>
      </c>
    </row>
    <row r="39" spans="2:9" x14ac:dyDescent="0.3">
      <c r="B39" s="15">
        <v>3200</v>
      </c>
      <c r="C39" s="26" t="s">
        <v>79</v>
      </c>
      <c r="D39" s="84">
        <v>70000</v>
      </c>
      <c r="E39" s="85">
        <v>2.7897633539284698E-2</v>
      </c>
    </row>
    <row r="40" spans="2:9" x14ac:dyDescent="0.3">
      <c r="B40" s="67">
        <v>3300</v>
      </c>
      <c r="C40" s="62" t="s">
        <v>80</v>
      </c>
      <c r="D40" s="77">
        <v>110000</v>
      </c>
      <c r="E40" s="78">
        <v>4.3839138418875954E-2</v>
      </c>
    </row>
    <row r="41" spans="2:9" x14ac:dyDescent="0.3">
      <c r="B41" s="15">
        <v>3400</v>
      </c>
      <c r="C41" s="26" t="s">
        <v>81</v>
      </c>
      <c r="D41" s="84">
        <v>35000</v>
      </c>
      <c r="E41" s="85">
        <v>1.3948816769642349E-2</v>
      </c>
    </row>
    <row r="42" spans="2:9" x14ac:dyDescent="0.3">
      <c r="B42" s="67">
        <v>3500</v>
      </c>
      <c r="C42" s="62" t="s">
        <v>82</v>
      </c>
      <c r="D42" s="77">
        <v>297673.40000000002</v>
      </c>
      <c r="E42" s="78">
        <v>0.11863404896561301</v>
      </c>
    </row>
    <row r="43" spans="2:9" x14ac:dyDescent="0.3">
      <c r="B43" s="15">
        <v>3600</v>
      </c>
      <c r="C43" s="26" t="s">
        <v>83</v>
      </c>
      <c r="D43" s="84">
        <v>120000</v>
      </c>
      <c r="E43" s="85">
        <v>4.7824514638773769E-2</v>
      </c>
    </row>
    <row r="44" spans="2:9" x14ac:dyDescent="0.3">
      <c r="B44" s="67">
        <v>3700</v>
      </c>
      <c r="C44" s="62" t="s">
        <v>84</v>
      </c>
      <c r="D44" s="77">
        <v>135500</v>
      </c>
      <c r="E44" s="78">
        <v>5.4001847779615385E-2</v>
      </c>
    </row>
    <row r="45" spans="2:9" x14ac:dyDescent="0.3">
      <c r="B45" s="15">
        <v>3800</v>
      </c>
      <c r="C45" s="26" t="s">
        <v>85</v>
      </c>
      <c r="D45" s="84">
        <v>450000</v>
      </c>
      <c r="E45" s="85">
        <v>0.17934192989540165</v>
      </c>
    </row>
    <row r="46" spans="2:9" x14ac:dyDescent="0.3">
      <c r="B46" s="67">
        <v>3900</v>
      </c>
      <c r="C46" s="62" t="s">
        <v>86</v>
      </c>
      <c r="D46" s="77">
        <v>1.0000000000000001E-5</v>
      </c>
      <c r="E46" s="78">
        <v>3.9853762198978146E-12</v>
      </c>
      <c r="I46" s="27"/>
    </row>
    <row r="47" spans="2:9" x14ac:dyDescent="0.3">
      <c r="B47" s="73"/>
      <c r="C47" s="36" t="s">
        <v>87</v>
      </c>
      <c r="D47" s="48">
        <f>SUM(D38:D46)</f>
        <v>2509173.40001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9" t="s">
        <v>83</v>
      </c>
      <c r="C49" s="139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85000</v>
      </c>
      <c r="E50" s="90">
        <v>0.70833333303819435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8.3333333298611105E-11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8.3333333298611105E-11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8.3333333298611105E-11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8.3333333298611105E-11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8.3333333298611105E-11</v>
      </c>
    </row>
    <row r="56" spans="2:8" x14ac:dyDescent="0.3">
      <c r="B56" s="70">
        <v>369</v>
      </c>
      <c r="C56" s="42" t="s">
        <v>94</v>
      </c>
      <c r="D56" s="77">
        <v>35000</v>
      </c>
      <c r="E56" s="90">
        <v>0.29166666654513884</v>
      </c>
    </row>
    <row r="57" spans="2:8" x14ac:dyDescent="0.3">
      <c r="B57" s="75"/>
      <c r="C57" s="76" t="s">
        <v>95</v>
      </c>
      <c r="D57" s="48">
        <f>SUM(D50:D56)</f>
        <v>120000.00005000002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1.9607843134563625E-11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1.9607843134563625E-11</v>
      </c>
    </row>
    <row r="62" spans="2:8" x14ac:dyDescent="0.3">
      <c r="B62" s="67">
        <v>4300</v>
      </c>
      <c r="C62" s="62" t="s">
        <v>99</v>
      </c>
      <c r="D62" s="77">
        <v>100000</v>
      </c>
      <c r="E62" s="78">
        <v>0.19607843134563624</v>
      </c>
    </row>
    <row r="63" spans="2:8" x14ac:dyDescent="0.3">
      <c r="B63" s="15">
        <v>4400</v>
      </c>
      <c r="C63" s="26" t="s">
        <v>100</v>
      </c>
      <c r="D63" s="84">
        <v>410000</v>
      </c>
      <c r="E63" s="85">
        <v>0.80392156851710861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1.9607843134563625E-11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1.9607843134563625E-11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1.9607843134563625E-11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1.9607843134563625E-11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1.9607843134563625E-11</v>
      </c>
    </row>
    <row r="69" spans="2:5" x14ac:dyDescent="0.3">
      <c r="B69" s="73"/>
      <c r="C69" s="36" t="s">
        <v>105</v>
      </c>
      <c r="D69" s="48">
        <f>SUM(D60:D68)</f>
        <v>510000.00007000013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9" t="s">
        <v>7</v>
      </c>
      <c r="C71" s="139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f>SUM(D72:D74)</f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46000</v>
      </c>
      <c r="E78" s="78">
        <v>0.99999999826086894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2.1739130396975416E-10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2.1739130396975416E-10</v>
      </c>
    </row>
    <row r="81" spans="2:5" x14ac:dyDescent="0.3">
      <c r="B81" s="68">
        <v>5400</v>
      </c>
      <c r="C81" s="29" t="s">
        <v>114</v>
      </c>
      <c r="D81" s="79">
        <v>1.0000000000000001E-5</v>
      </c>
      <c r="E81" s="85">
        <v>2.1739130396975416E-10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2.1739130396975416E-10</v>
      </c>
    </row>
    <row r="83" spans="2:5" x14ac:dyDescent="0.3">
      <c r="B83" s="68">
        <v>5600</v>
      </c>
      <c r="C83" s="29" t="s">
        <v>116</v>
      </c>
      <c r="D83" s="132">
        <v>1.0000000000000001E-5</v>
      </c>
      <c r="E83" s="85">
        <v>2.1739130396975416E-10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78">
        <v>2.1739130396975416E-10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2.1739130396975416E-10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2.1739130396975416E-10</v>
      </c>
    </row>
    <row r="87" spans="2:5" x14ac:dyDescent="0.3">
      <c r="B87" s="73"/>
      <c r="C87" s="36" t="s">
        <v>120</v>
      </c>
      <c r="D87" s="48">
        <f>SUM(D78:D86)</f>
        <v>46000.000080000027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1374918.4</v>
      </c>
      <c r="E90" s="78">
        <v>0.73332176269197924</v>
      </c>
    </row>
    <row r="91" spans="2:5" x14ac:dyDescent="0.3">
      <c r="B91" s="15">
        <v>6200</v>
      </c>
      <c r="C91" s="26" t="s">
        <v>123</v>
      </c>
      <c r="D91" s="103">
        <v>499998.91</v>
      </c>
      <c r="E91" s="85">
        <v>0.26667823730268719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5.3335657060955717E-12</v>
      </c>
    </row>
    <row r="93" spans="2:5" x14ac:dyDescent="0.3">
      <c r="B93" s="73"/>
      <c r="C93" s="36" t="s">
        <v>125</v>
      </c>
      <c r="D93" s="48">
        <f>SUM(D90:D92)</f>
        <v>1874917.3100099999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8"/>
      <c r="I110" s="138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f>SUM(D112:D118)</f>
        <v>6.999999999999999E-6</v>
      </c>
      <c r="E119" s="81">
        <v>1.0000039999997927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12756232.97003</v>
      </c>
      <c r="H122" s="67">
        <v>164</v>
      </c>
      <c r="I122" s="106">
        <v>77781.91</v>
      </c>
      <c r="J122" s="24"/>
      <c r="K122" s="107">
        <v>9</v>
      </c>
      <c r="L122" s="107">
        <v>9</v>
      </c>
      <c r="M122" s="107">
        <v>0</v>
      </c>
      <c r="N122" s="69" t="s">
        <v>250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246</v>
      </c>
      <c r="B1" s="50" t="s">
        <v>195</v>
      </c>
      <c r="C1" s="50" t="s">
        <v>2</v>
      </c>
      <c r="D1" s="50" t="s">
        <v>3</v>
      </c>
    </row>
    <row r="2" spans="1:4" x14ac:dyDescent="0.3">
      <c r="A2" s="108" t="s">
        <v>196</v>
      </c>
      <c r="B2" s="72"/>
      <c r="C2" s="38">
        <v>1.9999999999999999E-6</v>
      </c>
      <c r="D2" s="96">
        <v>1.8580836407242985E-14</v>
      </c>
    </row>
    <row r="3" spans="1:4" x14ac:dyDescent="0.3">
      <c r="A3" s="109" t="s">
        <v>197</v>
      </c>
      <c r="B3" s="110" t="s">
        <v>198</v>
      </c>
      <c r="C3" s="111">
        <v>9.9999999999999995E-7</v>
      </c>
      <c r="D3" s="112">
        <v>9.2904182036214927E-15</v>
      </c>
    </row>
    <row r="4" spans="1:4" x14ac:dyDescent="0.3">
      <c r="A4" s="113" t="s">
        <v>199</v>
      </c>
      <c r="B4" s="114" t="s">
        <v>200</v>
      </c>
      <c r="C4" s="46">
        <v>9.9999999999999995E-7</v>
      </c>
      <c r="D4" s="115">
        <v>9.2904182036214927E-15</v>
      </c>
    </row>
    <row r="5" spans="1:4" x14ac:dyDescent="0.3">
      <c r="A5" s="116" t="s">
        <v>201</v>
      </c>
      <c r="B5" s="116"/>
      <c r="C5" s="77">
        <v>20500965.650005989</v>
      </c>
      <c r="D5" s="78">
        <v>0.99999999999926892</v>
      </c>
    </row>
    <row r="6" spans="1:4" x14ac:dyDescent="0.3">
      <c r="A6" s="117" t="s">
        <v>202</v>
      </c>
      <c r="B6" s="118" t="s">
        <v>203</v>
      </c>
      <c r="C6" s="79">
        <v>17236999.41</v>
      </c>
      <c r="D6" s="80">
        <v>0.84078963421815001</v>
      </c>
    </row>
    <row r="7" spans="1:4" x14ac:dyDescent="0.3">
      <c r="A7" s="117" t="s">
        <v>204</v>
      </c>
      <c r="B7" s="118" t="s">
        <v>205</v>
      </c>
      <c r="C7" s="111">
        <v>9.9999999999999995E-7</v>
      </c>
      <c r="D7" s="80">
        <v>4.8778190114131354E-14</v>
      </c>
    </row>
    <row r="8" spans="1:4" x14ac:dyDescent="0.3">
      <c r="A8" s="119" t="s">
        <v>206</v>
      </c>
      <c r="B8" s="118" t="s">
        <v>207</v>
      </c>
      <c r="C8" s="111">
        <v>3263966.24</v>
      </c>
      <c r="D8" s="80">
        <v>0.15921036578082651</v>
      </c>
    </row>
    <row r="9" spans="1:4" x14ac:dyDescent="0.3">
      <c r="A9" s="119" t="s">
        <v>208</v>
      </c>
      <c r="B9" s="118" t="s">
        <v>209</v>
      </c>
      <c r="C9" s="111">
        <v>9.9999999999999995E-7</v>
      </c>
      <c r="D9" s="80">
        <v>4.8778190114131354E-14</v>
      </c>
    </row>
    <row r="10" spans="1:4" x14ac:dyDescent="0.3">
      <c r="A10" s="119" t="s">
        <v>210</v>
      </c>
      <c r="B10" s="118" t="s">
        <v>211</v>
      </c>
      <c r="C10" s="111">
        <v>9.9999999999999995E-7</v>
      </c>
      <c r="D10" s="80">
        <v>4.8778190114131354E-14</v>
      </c>
    </row>
    <row r="11" spans="1:4" x14ac:dyDescent="0.3">
      <c r="A11" s="19" t="s">
        <v>212</v>
      </c>
      <c r="B11" s="118" t="s">
        <v>213</v>
      </c>
      <c r="C11" s="111">
        <v>9.9999999999999995E-7</v>
      </c>
      <c r="D11" s="80">
        <v>4.8778190114131354E-14</v>
      </c>
    </row>
    <row r="12" spans="1:4" x14ac:dyDescent="0.3">
      <c r="A12" s="119" t="s">
        <v>214</v>
      </c>
      <c r="B12" s="118" t="s">
        <v>215</v>
      </c>
      <c r="C12" s="111">
        <v>9.9999999999999995E-7</v>
      </c>
      <c r="D12" s="80">
        <v>4.8778190114131354E-14</v>
      </c>
    </row>
    <row r="13" spans="1:4" x14ac:dyDescent="0.3">
      <c r="A13" s="119" t="s">
        <v>216</v>
      </c>
      <c r="B13" s="118" t="s">
        <v>217</v>
      </c>
      <c r="C13" s="111">
        <v>9.9999999999999995E-7</v>
      </c>
      <c r="D13" s="80">
        <v>4.8778190114131354E-14</v>
      </c>
    </row>
    <row r="14" spans="1:4" x14ac:dyDescent="0.3">
      <c r="A14" s="42" t="s">
        <v>218</v>
      </c>
      <c r="B14" s="120"/>
      <c r="C14" s="77">
        <v>3.0000000000000001E-6</v>
      </c>
      <c r="D14" s="78">
        <v>7.3403474431119276E-15</v>
      </c>
    </row>
    <row r="15" spans="1:4" x14ac:dyDescent="0.3">
      <c r="A15" s="119" t="s">
        <v>219</v>
      </c>
      <c r="B15" s="118" t="s">
        <v>220</v>
      </c>
      <c r="C15" s="111">
        <v>9.9999999999999995E-7</v>
      </c>
      <c r="D15" s="80">
        <v>2.4467824810373089E-15</v>
      </c>
    </row>
    <row r="16" spans="1:4" x14ac:dyDescent="0.3">
      <c r="A16" s="117" t="s">
        <v>221</v>
      </c>
      <c r="B16" s="118" t="s">
        <v>222</v>
      </c>
      <c r="C16" s="111">
        <v>9.9999999999999995E-7</v>
      </c>
      <c r="D16" s="80">
        <v>2.4467824810373089E-15</v>
      </c>
    </row>
    <row r="17" spans="1:4" x14ac:dyDescent="0.3">
      <c r="A17" s="119" t="s">
        <v>223</v>
      </c>
      <c r="B17" s="118" t="s">
        <v>224</v>
      </c>
      <c r="C17" s="111">
        <v>9.9999999999999995E-7</v>
      </c>
      <c r="D17" s="80">
        <v>2.4467824810373089E-15</v>
      </c>
    </row>
    <row r="18" spans="1:4" x14ac:dyDescent="0.3">
      <c r="A18" s="42" t="s">
        <v>225</v>
      </c>
      <c r="B18" s="120"/>
      <c r="C18" s="77">
        <v>1.9999999999999999E-6</v>
      </c>
      <c r="D18" s="78">
        <v>6.3892869915137948E-14</v>
      </c>
    </row>
    <row r="19" spans="1:4" x14ac:dyDescent="0.3">
      <c r="A19" s="119" t="s">
        <v>226</v>
      </c>
      <c r="B19" s="118" t="s">
        <v>227</v>
      </c>
      <c r="C19" s="111">
        <v>9.9999999999999995E-7</v>
      </c>
      <c r="D19" s="80">
        <v>3.1946434957568974E-14</v>
      </c>
    </row>
    <row r="20" spans="1:4" x14ac:dyDescent="0.3">
      <c r="A20" s="24" t="s">
        <v>228</v>
      </c>
      <c r="B20" s="121" t="s">
        <v>229</v>
      </c>
      <c r="C20" s="46">
        <v>9.9999999999999995E-7</v>
      </c>
      <c r="D20" s="122">
        <v>3.1946434957568974E-14</v>
      </c>
    </row>
    <row r="21" spans="1:4" x14ac:dyDescent="0.3">
      <c r="A21" s="42" t="s">
        <v>230</v>
      </c>
      <c r="B21" s="120"/>
      <c r="C21" s="77">
        <v>3.9999999999999998E-6</v>
      </c>
      <c r="D21" s="78">
        <v>1.277857398302759E-13</v>
      </c>
    </row>
    <row r="22" spans="1:4" x14ac:dyDescent="0.3">
      <c r="A22" s="117" t="s">
        <v>7</v>
      </c>
      <c r="B22" s="118" t="s">
        <v>231</v>
      </c>
      <c r="C22" s="111">
        <v>9.9999999999999995E-7</v>
      </c>
      <c r="D22" s="80">
        <v>3.1946434957568974E-14</v>
      </c>
    </row>
    <row r="23" spans="1:4" x14ac:dyDescent="0.3">
      <c r="A23" s="119" t="s">
        <v>232</v>
      </c>
      <c r="B23" s="118" t="s">
        <v>233</v>
      </c>
      <c r="C23" s="111">
        <v>9.9999999999999995E-7</v>
      </c>
      <c r="D23" s="80">
        <v>3.1946434957568974E-14</v>
      </c>
    </row>
    <row r="24" spans="1:4" x14ac:dyDescent="0.3">
      <c r="A24" s="19" t="s">
        <v>234</v>
      </c>
      <c r="B24" s="118" t="s">
        <v>235</v>
      </c>
      <c r="C24" s="111">
        <v>9.9999999999999995E-7</v>
      </c>
      <c r="D24" s="80">
        <v>3.1946434957568974E-14</v>
      </c>
    </row>
    <row r="25" spans="1:4" x14ac:dyDescent="0.3">
      <c r="A25" s="119" t="s">
        <v>236</v>
      </c>
      <c r="B25" s="118" t="s">
        <v>237</v>
      </c>
      <c r="C25" s="111">
        <v>9.9999999999999995E-7</v>
      </c>
      <c r="D25" s="80">
        <v>3.1946434957568974E-14</v>
      </c>
    </row>
    <row r="26" spans="1:4" x14ac:dyDescent="0.3">
      <c r="A26" s="42" t="s">
        <v>238</v>
      </c>
      <c r="B26" s="120"/>
      <c r="C26" s="77">
        <v>9.9999999999999995E-7</v>
      </c>
      <c r="D26" s="78">
        <v>3.1946434957568974E-14</v>
      </c>
    </row>
    <row r="27" spans="1:4" x14ac:dyDescent="0.3">
      <c r="A27" s="24" t="s">
        <v>239</v>
      </c>
      <c r="B27" s="121" t="s">
        <v>240</v>
      </c>
      <c r="C27" s="46">
        <v>9.9999999999999995E-7</v>
      </c>
      <c r="D27" s="122">
        <v>3.1946434957568974E-14</v>
      </c>
    </row>
    <row r="28" spans="1:4" x14ac:dyDescent="0.3">
      <c r="A28" s="123" t="s">
        <v>241</v>
      </c>
      <c r="B28" s="72" t="s">
        <v>242</v>
      </c>
      <c r="C28" s="38">
        <v>9.9999999999999995E-7</v>
      </c>
      <c r="D28" s="124">
        <v>3.1946434957568974E-14</v>
      </c>
    </row>
    <row r="29" spans="1:4" x14ac:dyDescent="0.3">
      <c r="A29" s="65" t="s">
        <v>243</v>
      </c>
      <c r="B29" s="72" t="s">
        <v>244</v>
      </c>
      <c r="C29" s="38">
        <v>9.9999999999999995E-7</v>
      </c>
      <c r="D29" s="124">
        <v>3.1946434957568974E-14</v>
      </c>
    </row>
    <row r="30" spans="1:4" x14ac:dyDescent="0.3">
      <c r="A30" s="123" t="s">
        <v>194</v>
      </c>
      <c r="B30" s="72" t="s">
        <v>245</v>
      </c>
      <c r="C30" s="38">
        <v>9.9999999999999995E-7</v>
      </c>
      <c r="D30" s="124">
        <v>3.1946434957568974E-14</v>
      </c>
    </row>
    <row r="31" spans="1:4" x14ac:dyDescent="0.3">
      <c r="A31" s="50" t="s">
        <v>9</v>
      </c>
      <c r="B31" s="50"/>
      <c r="C31" s="133">
        <f>C2+C5+C14+C18+C21+C26+C28+C29+C30</f>
        <v>20500965.650020983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sqref="A1:C7"/>
    </sheetView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16904117.68</v>
      </c>
      <c r="C2" s="52">
        <v>0.82455226590745268</v>
      </c>
    </row>
    <row r="3" spans="1:3" x14ac:dyDescent="0.3">
      <c r="A3" s="128" t="s">
        <v>5</v>
      </c>
      <c r="B3" s="103">
        <v>1578168.8</v>
      </c>
      <c r="C3" s="54">
        <v>7.6980217758661845E-2</v>
      </c>
    </row>
    <row r="4" spans="1:3" x14ac:dyDescent="0.3">
      <c r="A4" s="57" t="s">
        <v>6</v>
      </c>
      <c r="B4" s="77">
        <v>9.9999999999999995E-7</v>
      </c>
      <c r="C4" s="52">
        <v>4.8778190114176533E-14</v>
      </c>
    </row>
    <row r="5" spans="1:3" x14ac:dyDescent="0.3">
      <c r="A5" s="128" t="s">
        <v>7</v>
      </c>
      <c r="B5" s="132">
        <v>2018679.17</v>
      </c>
      <c r="C5" s="54">
        <v>9.8467516333788085E-2</v>
      </c>
    </row>
    <row r="6" spans="1:3" x14ac:dyDescent="0.3">
      <c r="A6" s="57" t="s">
        <v>8</v>
      </c>
      <c r="B6" s="45">
        <v>9.9999999999999995E-7</v>
      </c>
      <c r="C6" s="52">
        <v>4.8778190114176533E-14</v>
      </c>
    </row>
    <row r="7" spans="1:3" x14ac:dyDescent="0.3">
      <c r="A7" s="50" t="s">
        <v>9</v>
      </c>
      <c r="B7" s="59">
        <f>SUM(B2:B6)</f>
        <v>20500965.650001995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2016-10-15T16:29:30Z</dcterms:modified>
</cp:coreProperties>
</file>