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9" i="3" l="1"/>
  <c r="B112" i="3" l="1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90" i="3"/>
  <c r="C90" i="3"/>
  <c r="D90" i="3"/>
  <c r="E90" i="3"/>
  <c r="B91" i="3"/>
  <c r="C91" i="3"/>
  <c r="D91" i="3"/>
  <c r="E91" i="3"/>
  <c r="B92" i="3"/>
  <c r="C92" i="3"/>
  <c r="D92" i="3"/>
  <c r="D93" i="3" s="1"/>
  <c r="E92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D4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3" i="3"/>
  <c r="C3" i="3"/>
  <c r="D3" i="3"/>
  <c r="E3" i="3"/>
  <c r="B4" i="3"/>
  <c r="C4" i="3"/>
  <c r="D4" i="3"/>
  <c r="E4" i="3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A2" i="1"/>
  <c r="B2" i="1"/>
  <c r="C2" i="1"/>
  <c r="A3" i="1"/>
  <c r="B3" i="1"/>
  <c r="C3" i="1"/>
  <c r="A4" i="1"/>
  <c r="B4" i="1"/>
  <c r="C4" i="1"/>
  <c r="A5" i="1"/>
  <c r="B5" i="1"/>
  <c r="C5" i="1"/>
  <c r="A6" i="1"/>
  <c r="B6" i="1"/>
  <c r="C6" i="1"/>
  <c r="A2" i="8"/>
  <c r="B2" i="8"/>
  <c r="C2" i="8"/>
  <c r="D2" i="8"/>
  <c r="A3" i="8"/>
  <c r="B3" i="8"/>
  <c r="C3" i="8"/>
  <c r="D3" i="8"/>
  <c r="A4" i="8"/>
  <c r="B4" i="8"/>
  <c r="C4" i="8"/>
  <c r="D4" i="8"/>
  <c r="A5" i="8"/>
  <c r="B5" i="8"/>
  <c r="C5" i="8"/>
  <c r="D5" i="8"/>
  <c r="A6" i="8"/>
  <c r="B6" i="8"/>
  <c r="C6" i="8"/>
  <c r="D6" i="8"/>
  <c r="A7" i="8"/>
  <c r="B7" i="8"/>
  <c r="C7" i="8"/>
  <c r="D7" i="8"/>
  <c r="A8" i="8"/>
  <c r="B8" i="8"/>
  <c r="C8" i="8"/>
  <c r="D8" i="8"/>
  <c r="A9" i="8"/>
  <c r="B9" i="8"/>
  <c r="C9" i="8"/>
  <c r="D9" i="8"/>
  <c r="A10" i="8"/>
  <c r="B10" i="8"/>
  <c r="C10" i="8"/>
  <c r="D10" i="8"/>
  <c r="A11" i="8"/>
  <c r="B11" i="8"/>
  <c r="C11" i="8"/>
  <c r="D11" i="8"/>
  <c r="A12" i="8"/>
  <c r="B12" i="8"/>
  <c r="C12" i="8"/>
  <c r="D12" i="8"/>
  <c r="A13" i="8"/>
  <c r="B13" i="8"/>
  <c r="C13" i="8"/>
  <c r="D13" i="8"/>
  <c r="A14" i="8"/>
  <c r="B14" i="8"/>
  <c r="C14" i="8"/>
  <c r="D14" i="8"/>
  <c r="A15" i="8"/>
  <c r="B15" i="8"/>
  <c r="C15" i="8"/>
  <c r="D15" i="8"/>
  <c r="A16" i="8"/>
  <c r="B16" i="8"/>
  <c r="C16" i="8"/>
  <c r="D16" i="8"/>
  <c r="A17" i="8"/>
  <c r="B17" i="8"/>
  <c r="C17" i="8"/>
  <c r="D17" i="8"/>
  <c r="A18" i="8"/>
  <c r="B18" i="8"/>
  <c r="C18" i="8"/>
  <c r="D18" i="8"/>
  <c r="A19" i="8"/>
  <c r="B19" i="8"/>
  <c r="C19" i="8"/>
  <c r="D19" i="8"/>
  <c r="A20" i="8"/>
  <c r="B20" i="8"/>
  <c r="C20" i="8"/>
  <c r="D20" i="8"/>
  <c r="A21" i="8"/>
  <c r="B21" i="8"/>
  <c r="C21" i="8"/>
  <c r="D21" i="8"/>
  <c r="A22" i="8"/>
  <c r="B22" i="8"/>
  <c r="C22" i="8"/>
  <c r="D22" i="8"/>
  <c r="A23" i="8"/>
  <c r="B23" i="8"/>
  <c r="C23" i="8"/>
  <c r="D23" i="8"/>
  <c r="A24" i="8"/>
  <c r="B24" i="8"/>
  <c r="C24" i="8"/>
  <c r="D24" i="8"/>
  <c r="A25" i="8"/>
  <c r="B25" i="8"/>
  <c r="C25" i="8"/>
  <c r="D25" i="8"/>
  <c r="A26" i="8"/>
  <c r="B26" i="8"/>
  <c r="C26" i="8"/>
  <c r="D26" i="8"/>
  <c r="A27" i="8"/>
  <c r="B27" i="8"/>
  <c r="C27" i="8"/>
  <c r="D27" i="8"/>
  <c r="A28" i="8"/>
  <c r="B28" i="8"/>
  <c r="C28" i="8"/>
  <c r="D28" i="8"/>
  <c r="A29" i="8"/>
  <c r="B29" i="8"/>
  <c r="C29" i="8"/>
  <c r="D29" i="8"/>
  <c r="A30" i="8"/>
  <c r="B30" i="8"/>
  <c r="C30" i="8"/>
  <c r="D30" i="8"/>
  <c r="A2" i="7"/>
  <c r="B2" i="7"/>
  <c r="C2" i="7"/>
  <c r="A3" i="7"/>
  <c r="B3" i="7"/>
  <c r="C3" i="7"/>
  <c r="A4" i="7"/>
  <c r="B4" i="7"/>
  <c r="C4" i="7"/>
  <c r="A5" i="7"/>
  <c r="B5" i="7"/>
  <c r="C5" i="7"/>
  <c r="A6" i="7"/>
  <c r="B6" i="7"/>
  <c r="C6" i="7"/>
  <c r="A7" i="7"/>
  <c r="B7" i="7"/>
  <c r="C7" i="7"/>
  <c r="A8" i="7"/>
  <c r="B8" i="7"/>
  <c r="C8" i="7"/>
  <c r="A9" i="7"/>
  <c r="B9" i="7"/>
  <c r="C9" i="7"/>
  <c r="A10" i="7"/>
  <c r="B10" i="7"/>
  <c r="C10" i="7"/>
  <c r="A11" i="7"/>
  <c r="B11" i="7"/>
  <c r="C11" i="7"/>
  <c r="A12" i="7"/>
  <c r="B12" i="7"/>
  <c r="C12" i="7"/>
  <c r="A13" i="7"/>
  <c r="B13" i="7"/>
  <c r="C13" i="7"/>
  <c r="A14" i="7"/>
  <c r="B14" i="7"/>
  <c r="C14" i="7"/>
  <c r="A15" i="7"/>
  <c r="B15" i="7"/>
  <c r="C15" i="7"/>
  <c r="A16" i="7"/>
  <c r="B16" i="7"/>
  <c r="C16" i="7"/>
  <c r="A17" i="7"/>
  <c r="B17" i="7"/>
  <c r="C17" i="7"/>
  <c r="A18" i="7"/>
  <c r="B18" i="7"/>
  <c r="C18" i="7"/>
  <c r="A19" i="7"/>
  <c r="B19" i="7"/>
  <c r="C19" i="7"/>
  <c r="A20" i="7"/>
  <c r="B20" i="7"/>
  <c r="C20" i="7"/>
  <c r="A21" i="7"/>
  <c r="B21" i="7"/>
  <c r="C21" i="7"/>
  <c r="A22" i="7"/>
  <c r="B22" i="7"/>
  <c r="C22" i="7"/>
  <c r="A23" i="7"/>
  <c r="B23" i="7"/>
  <c r="C23" i="7"/>
  <c r="A24" i="7"/>
  <c r="B24" i="7"/>
  <c r="C24" i="7"/>
  <c r="A25" i="7"/>
  <c r="B25" i="7"/>
  <c r="C25" i="7"/>
  <c r="A26" i="7"/>
  <c r="B26" i="7"/>
  <c r="C26" i="7"/>
  <c r="A27" i="7"/>
  <c r="B27" i="7"/>
  <c r="C27" i="7"/>
  <c r="A28" i="7"/>
  <c r="B28" i="7"/>
  <c r="C28" i="7"/>
  <c r="A29" i="7"/>
  <c r="B29" i="7"/>
  <c r="C29" i="7"/>
  <c r="A30" i="7"/>
  <c r="B30" i="7"/>
  <c r="C30" i="7"/>
  <c r="A31" i="7"/>
  <c r="B31" i="7"/>
  <c r="C31" i="7"/>
  <c r="A32" i="7"/>
  <c r="B32" i="7"/>
  <c r="C32" i="7"/>
  <c r="A33" i="7"/>
  <c r="B33" i="7"/>
  <c r="C33" i="7"/>
  <c r="A2" i="6"/>
  <c r="B2" i="6"/>
  <c r="C2" i="6"/>
  <c r="A3" i="6"/>
  <c r="B3" i="6"/>
  <c r="C3" i="6"/>
  <c r="A4" i="6"/>
  <c r="B4" i="6"/>
  <c r="C4" i="6"/>
  <c r="A5" i="6"/>
  <c r="B5" i="6"/>
  <c r="C5" i="6"/>
  <c r="A6" i="6"/>
  <c r="B6" i="6"/>
  <c r="C6" i="6"/>
  <c r="A7" i="6"/>
  <c r="B7" i="6"/>
  <c r="C7" i="6"/>
  <c r="A8" i="6"/>
  <c r="B8" i="6"/>
  <c r="C8" i="6"/>
  <c r="B20" i="2"/>
  <c r="A2" i="2"/>
  <c r="B2" i="2"/>
  <c r="C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3" i="5"/>
  <c r="B3" i="5"/>
  <c r="C3" i="5"/>
  <c r="A4" i="5"/>
  <c r="B4" i="5"/>
  <c r="C4" i="5"/>
  <c r="A5" i="5"/>
  <c r="B5" i="5"/>
  <c r="C5" i="5"/>
  <c r="A6" i="5"/>
  <c r="B6" i="5"/>
  <c r="C6" i="5"/>
  <c r="A7" i="5"/>
  <c r="B7" i="5"/>
  <c r="C7" i="5"/>
  <c r="A8" i="5"/>
  <c r="B8" i="5"/>
  <c r="C8" i="5"/>
  <c r="A9" i="5"/>
  <c r="B9" i="5"/>
  <c r="C9" i="5"/>
  <c r="A10" i="5"/>
  <c r="B10" i="5"/>
  <c r="C10" i="5"/>
  <c r="A11" i="5"/>
  <c r="B11" i="5"/>
  <c r="C11" i="5"/>
  <c r="A12" i="5"/>
  <c r="B12" i="5"/>
  <c r="C12" i="5"/>
  <c r="A13" i="5"/>
  <c r="B13" i="5"/>
  <c r="C13" i="5"/>
  <c r="A14" i="5"/>
  <c r="B14" i="5"/>
  <c r="C14" i="5"/>
  <c r="A15" i="5"/>
  <c r="B15" i="5"/>
  <c r="C15" i="5"/>
  <c r="A16" i="5"/>
  <c r="B16" i="5"/>
  <c r="C16" i="5"/>
  <c r="A17" i="5"/>
  <c r="B17" i="5"/>
  <c r="C17" i="5"/>
  <c r="B7" i="1" l="1"/>
  <c r="D57" i="3"/>
  <c r="B29" i="2"/>
  <c r="D119" i="3"/>
  <c r="D12" i="3"/>
  <c r="D23" i="3"/>
  <c r="D35" i="3"/>
  <c r="B9" i="6"/>
  <c r="B34" i="7"/>
  <c r="D69" i="3"/>
  <c r="D87" i="3"/>
  <c r="C31" i="8"/>
  <c r="B18" i="5"/>
</calcChain>
</file>

<file path=xl/sharedStrings.xml><?xml version="1.0" encoding="utf-8"?>
<sst xmlns="http://schemas.openxmlformats.org/spreadsheetml/2006/main" count="89" uniqueCount="50">
  <si>
    <t>CFF</t>
  </si>
  <si>
    <t>CTG</t>
  </si>
  <si>
    <t>Importe</t>
  </si>
  <si>
    <t>%</t>
  </si>
  <si>
    <t>Pensiones y Jubilaciones</t>
  </si>
  <si>
    <t>Participaciones</t>
  </si>
  <si>
    <t>Total</t>
  </si>
  <si>
    <t>CE</t>
  </si>
  <si>
    <t>Capítulo</t>
  </si>
  <si>
    <t>COG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</si>
  <si>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</si>
  <si>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</si>
  <si>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</si>
  <si>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</si>
  <si>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</si>
  <si>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</si>
  <si>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</si>
  <si>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</si>
  <si>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</si>
  <si>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Total Capítulo 1000</t>
  </si>
  <si>
    <t>2000 Materiales y Suministros</t>
  </si>
  <si>
    <t>Total Capítulo 2000</t>
  </si>
  <si>
    <t>3000 Servicios Generales</t>
  </si>
  <si>
    <t>Servicios de Comunicación Social y Publicidad</t>
  </si>
  <si>
    <t>Total Capítulo 3000</t>
  </si>
  <si>
    <t>Total Rubro 3600</t>
  </si>
  <si>
    <t>4000 Transferencias, Asignaciones, Subsidios y Otras Ayudas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</si>
  <si>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</si>
  <si>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</si>
  <si>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</si>
  <si>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</si>
  <si>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</si>
  <si>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</si>
  <si>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Total Capítulo 5000</t>
  </si>
  <si>
    <t xml:space="preserve">6000 Inversión Pública </t>
  </si>
  <si>
    <t>Total Capítulo 6000</t>
  </si>
  <si>
    <t>7000 Inversiones Financieras y Otras Provisiones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</si>
  <si>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</si>
  <si>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</si>
  <si>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</si>
  <si>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</si>
  <si>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</si>
  <si>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</si>
  <si>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Total Capítulo 9000</t>
  </si>
  <si>
    <t>CA</t>
  </si>
  <si>
    <t>Órgano Ejecutivo Municipal (Ayuntamiento)</t>
  </si>
  <si>
    <t>CFG</t>
  </si>
  <si>
    <t>Tipología</t>
  </si>
  <si>
    <t>CP (Programas)</t>
  </si>
  <si>
    <t>De $5,024.00 a $39,844.00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</si>
</sst>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eth.aguilar/Desktop/EXP%20LABORAL/08%20DE%20AGOSTO%20REVISION%20PLATAFORMA/PRESUPUESTO%20DE%20EGRESOS/pe_2016_matamoros_inf_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CE"/>
      <sheetName val="CFF"/>
      <sheetName val="CFG"/>
      <sheetName val="COG"/>
      <sheetName val="CP"/>
      <sheetName val="CTG"/>
    </sheetNames>
    <sheetDataSet>
      <sheetData sheetId="0">
        <row r="3">
          <cell r="A3" t="str">
            <v>Presidencia</v>
          </cell>
          <cell r="B3">
            <v>46388459</v>
          </cell>
          <cell r="C3">
            <v>0.19495902264837761</v>
          </cell>
        </row>
        <row r="4">
          <cell r="A4" t="str">
            <v>Cabildo</v>
          </cell>
          <cell r="B4">
            <v>18022405.550000001</v>
          </cell>
          <cell r="C4">
            <v>7.5743636403198825E-2</v>
          </cell>
        </row>
        <row r="5">
          <cell r="A5" t="str">
            <v xml:space="preserve">Contraloría </v>
          </cell>
          <cell r="B5">
            <v>2899795.73</v>
          </cell>
          <cell r="C5">
            <v>1.2187111915072209E-2</v>
          </cell>
        </row>
        <row r="6">
          <cell r="A6" t="str">
            <v>Seguridad Pública</v>
          </cell>
          <cell r="B6">
            <v>57514418.210000001</v>
          </cell>
          <cell r="C6">
            <v>0.24171863011038267</v>
          </cell>
        </row>
        <row r="7">
          <cell r="A7" t="str">
            <v>Ecología</v>
          </cell>
          <cell r="B7">
            <v>3221558.07</v>
          </cell>
          <cell r="C7">
            <v>1.3539398080289616E-2</v>
          </cell>
        </row>
        <row r="8">
          <cell r="A8" t="str">
            <v>Secretaría del Ayuntamiento</v>
          </cell>
          <cell r="B8">
            <v>3336758.76</v>
          </cell>
          <cell r="C8">
            <v>1.4023557597871753E-2</v>
          </cell>
        </row>
        <row r="9">
          <cell r="A9" t="str">
            <v>Desarrollo Social</v>
          </cell>
          <cell r="B9">
            <v>3222585.76</v>
          </cell>
          <cell r="C9">
            <v>1.3543717202810706E-2</v>
          </cell>
        </row>
        <row r="10">
          <cell r="A10" t="str">
            <v>Tesorería</v>
          </cell>
          <cell r="B10">
            <v>16207841.279999999</v>
          </cell>
          <cell r="C10">
            <v>6.8117479289166061E-2</v>
          </cell>
        </row>
        <row r="11">
          <cell r="A11" t="str">
            <v>Gastos Generales</v>
          </cell>
          <cell r="B11">
            <v>4924266.9800000004</v>
          </cell>
          <cell r="C11">
            <v>2.0695455257103455E-2</v>
          </cell>
        </row>
        <row r="12">
          <cell r="A12" t="str">
            <v>Difusión Cultural</v>
          </cell>
          <cell r="B12">
            <v>8906677.3599999994</v>
          </cell>
          <cell r="C12">
            <v>3.743252417912895E-2</v>
          </cell>
        </row>
        <row r="13">
          <cell r="A13" t="str">
            <v>Ejecución Fiscal</v>
          </cell>
          <cell r="B13">
            <v>1046972.97</v>
          </cell>
          <cell r="C13">
            <v>4.4001639927394257E-3</v>
          </cell>
        </row>
        <row r="14">
          <cell r="A14" t="str">
            <v>Administración de Protección Civil</v>
          </cell>
          <cell r="B14">
            <v>349621.15</v>
          </cell>
          <cell r="C14">
            <v>1.4693697348558577E-3</v>
          </cell>
        </row>
        <row r="15">
          <cell r="A15" t="str">
            <v>Administración Instituto de la Mujer</v>
          </cell>
          <cell r="B15">
            <v>1299286.3600000001</v>
          </cell>
          <cell r="C15">
            <v>5.46057369325349E-3</v>
          </cell>
        </row>
        <row r="16">
          <cell r="A16" t="str">
            <v>Atención Ciudadana</v>
          </cell>
          <cell r="B16">
            <v>626620.29</v>
          </cell>
          <cell r="C16">
            <v>2.6335274321150214E-3</v>
          </cell>
        </row>
        <row r="17">
          <cell r="A17" t="str">
            <v>Servicios Públicos</v>
          </cell>
          <cell r="B17">
            <v>69972266.540000007</v>
          </cell>
          <cell r="C17">
            <v>0.29407583246363445</v>
          </cell>
        </row>
      </sheetData>
      <sheetData sheetId="1">
        <row r="2">
          <cell r="A2" t="str">
            <v>Gastos</v>
          </cell>
          <cell r="B2">
            <v>232328422.90000707</v>
          </cell>
          <cell r="C2">
            <v>0.97641791166251135</v>
          </cell>
        </row>
        <row r="3">
          <cell r="A3" t="str">
            <v>Gastos Corrientes</v>
          </cell>
          <cell r="B3">
            <v>150338977.24000508</v>
          </cell>
          <cell r="C3">
            <v>0.63183689867056347</v>
          </cell>
        </row>
        <row r="4">
          <cell r="A4" t="str">
            <v>Gastos de Consumo de los Entes del Gobierno General/ Gastos de Explotación de las Entidades Empresariales</v>
          </cell>
          <cell r="B4">
            <v>141119605.47999999</v>
          </cell>
          <cell r="C4">
            <v>0.59309019859668188</v>
          </cell>
        </row>
        <row r="5">
          <cell r="A5" t="str">
            <v>Prestaciones de la Seguridad Social</v>
          </cell>
          <cell r="B5">
            <v>9.9999999999999995E-7</v>
          </cell>
          <cell r="C5">
            <v>4.2027484174106258E-15</v>
          </cell>
        </row>
        <row r="6">
          <cell r="A6" t="str">
            <v>Gastos de la Propiedad</v>
          </cell>
          <cell r="B6">
            <v>2752086.93</v>
          </cell>
          <cell r="C6">
            <v>1.1566328989633969E-2</v>
          </cell>
        </row>
        <row r="7">
          <cell r="A7" t="str">
            <v>Subsidios y Subvenciones a Empresas</v>
          </cell>
          <cell r="B7">
            <v>9.9999999999999995E-7</v>
          </cell>
          <cell r="C7">
            <v>4.2027484174106258E-15</v>
          </cell>
        </row>
        <row r="8">
          <cell r="A8" t="str">
            <v>Transferencias, Asignaciones y Donativos Corrientes Otorgados</v>
          </cell>
          <cell r="B8">
            <v>6467284.8300000001</v>
          </cell>
          <cell r="C8">
            <v>2.7180371084226249E-2</v>
          </cell>
        </row>
        <row r="9">
          <cell r="A9" t="str">
            <v>Impuestos Sobre los Ingresos, la Riqueza y Otros a las Entidades Empresariales Públicas</v>
          </cell>
          <cell r="B9">
            <v>9.9999999999999995E-7</v>
          </cell>
          <cell r="C9">
            <v>4.2027484174106258E-15</v>
          </cell>
        </row>
        <row r="10">
          <cell r="A10" t="str">
            <v>Participaciones</v>
          </cell>
          <cell r="B10">
            <v>9.9999999999999995E-7</v>
          </cell>
          <cell r="C10">
            <v>4.2027484174106258E-15</v>
          </cell>
        </row>
        <row r="11">
          <cell r="A11" t="str">
            <v>Provisiones y Otras Estimaciones</v>
          </cell>
          <cell r="B11">
            <v>9.9999999999999995E-7</v>
          </cell>
          <cell r="C11">
            <v>4.2027484174106258E-15</v>
          </cell>
        </row>
        <row r="12">
          <cell r="A12" t="str">
            <v>Gastos de Capital</v>
          </cell>
          <cell r="B12">
            <v>81989445.660001993</v>
          </cell>
          <cell r="C12">
            <v>0.34458101299194788</v>
          </cell>
        </row>
        <row r="13">
          <cell r="A13" t="str">
            <v>Construcciones en Proceso</v>
          </cell>
          <cell r="B13">
            <v>47514321.700000003</v>
          </cell>
          <cell r="C13">
            <v>0.19969074032901438</v>
          </cell>
        </row>
        <row r="14">
          <cell r="A14" t="str">
            <v>Activos Fijos (Formación Bruta de Capital Fijo)</v>
          </cell>
          <cell r="B14">
            <v>13957157.15</v>
          </cell>
          <cell r="C14">
            <v>5.8658420123713903E-2</v>
          </cell>
        </row>
        <row r="15">
          <cell r="A15" t="str">
            <v>Incremento de Existencias</v>
          </cell>
          <cell r="B15">
            <v>48931.3</v>
          </cell>
          <cell r="C15">
            <v>2.0564594363684457E-4</v>
          </cell>
        </row>
        <row r="16">
          <cell r="A16" t="str">
            <v>Objetos de Valor</v>
          </cell>
          <cell r="B16">
            <v>9.9999999999999995E-7</v>
          </cell>
          <cell r="C16">
            <v>4.2027484174106258E-15</v>
          </cell>
        </row>
        <row r="17">
          <cell r="A17" t="str">
            <v>Activos no Producidos</v>
          </cell>
          <cell r="B17">
            <v>8000000</v>
          </cell>
          <cell r="C17">
            <v>3.3621987339285009E-2</v>
          </cell>
        </row>
        <row r="18">
          <cell r="A18" t="str">
            <v>Transferencias, Asignaciones y Donativos de Capital Otorgados</v>
          </cell>
          <cell r="B18">
            <v>12469035.51</v>
          </cell>
          <cell r="C18">
            <v>5.2404219256289394E-2</v>
          </cell>
        </row>
        <row r="19">
          <cell r="A19" t="str">
            <v>Inversiones Financieras Realizadas con Fines de Política Económica</v>
          </cell>
          <cell r="B19">
            <v>9.9999999999999995E-7</v>
          </cell>
          <cell r="C19">
            <v>4.2027484174106258E-15</v>
          </cell>
        </row>
        <row r="20">
          <cell r="A20" t="str">
            <v>Financiamiento</v>
          </cell>
          <cell r="B20">
            <v>5611111.1100050006</v>
          </cell>
          <cell r="C20">
            <v>2.3582088337488698E-2</v>
          </cell>
        </row>
        <row r="21">
          <cell r="A21" t="str">
            <v>Fuentes Financieras</v>
          </cell>
          <cell r="B21">
            <v>3.0000000000000001E-6</v>
          </cell>
          <cell r="C21">
            <v>1.2608245252231878E-14</v>
          </cell>
        </row>
        <row r="22">
          <cell r="A22" t="str">
            <v>Disminución de Activos Financieros</v>
          </cell>
          <cell r="B22">
            <v>9.9999999999999995E-7</v>
          </cell>
          <cell r="C22">
            <v>4.2027484174106258E-15</v>
          </cell>
        </row>
        <row r="23">
          <cell r="A23" t="str">
            <v>Incremento de Pasivos</v>
          </cell>
          <cell r="B23">
            <v>9.9999999999999995E-7</v>
          </cell>
          <cell r="C23">
            <v>4.2027484174106258E-15</v>
          </cell>
        </row>
        <row r="24">
          <cell r="A24" t="str">
            <v>Incremento del Patrimonio</v>
          </cell>
          <cell r="B24">
            <v>9.9999999999999995E-7</v>
          </cell>
          <cell r="C24">
            <v>4.2027484174106258E-15</v>
          </cell>
        </row>
        <row r="25">
          <cell r="A25" t="str">
            <v>Aplicaciones Financieras (Usos)</v>
          </cell>
          <cell r="B25">
            <v>5611111.1100020008</v>
          </cell>
          <cell r="C25">
            <v>2.358208833747609E-2</v>
          </cell>
        </row>
        <row r="26">
          <cell r="A26" t="str">
            <v>Incremento de Activos Financieros</v>
          </cell>
          <cell r="B26">
            <v>9.9999999999999995E-7</v>
          </cell>
          <cell r="C26">
            <v>4.2027484174106258E-15</v>
          </cell>
        </row>
        <row r="27">
          <cell r="A27" t="str">
            <v>Disminución de Pasivos</v>
          </cell>
          <cell r="B27">
            <v>5611111.1100000003</v>
          </cell>
          <cell r="C27">
            <v>2.3582088337467683E-2</v>
          </cell>
        </row>
        <row r="28">
          <cell r="A28" t="str">
            <v>Disminución de Patrimonio</v>
          </cell>
          <cell r="B28">
            <v>9.9999999999999995E-7</v>
          </cell>
          <cell r="C28">
            <v>4.2027484174106258E-15</v>
          </cell>
        </row>
      </sheetData>
      <sheetData sheetId="2">
        <row r="2">
          <cell r="A2" t="str">
            <v>Recursos Fiscales</v>
          </cell>
          <cell r="B2">
            <v>37307911.240000002</v>
          </cell>
          <cell r="C2">
            <v>0.1567957649208114</v>
          </cell>
        </row>
        <row r="3">
          <cell r="A3" t="str">
            <v>Financiamientos Internos</v>
          </cell>
          <cell r="B3">
            <v>9.9999999999999995E-7</v>
          </cell>
          <cell r="C3">
            <v>4.2027484174107678E-15</v>
          </cell>
        </row>
        <row r="4">
          <cell r="A4" t="str">
            <v>Financiamientos Externos</v>
          </cell>
          <cell r="B4">
            <v>9.9999999999999995E-7</v>
          </cell>
          <cell r="C4">
            <v>4.2027484174107678E-15</v>
          </cell>
        </row>
        <row r="5">
          <cell r="A5" t="str">
            <v>Ingresos Propios</v>
          </cell>
          <cell r="B5">
            <v>9.9999999999999995E-7</v>
          </cell>
          <cell r="C5">
            <v>4.2027484174107678E-15</v>
          </cell>
        </row>
        <row r="6">
          <cell r="A6" t="str">
            <v>Recursos Federales</v>
          </cell>
          <cell r="B6">
            <v>180406711.05000001</v>
          </cell>
          <cell r="C6">
            <v>0.75820401935566928</v>
          </cell>
        </row>
        <row r="7">
          <cell r="A7" t="str">
            <v>Recursos Estatales</v>
          </cell>
          <cell r="B7">
            <v>9.9999999999999995E-7</v>
          </cell>
          <cell r="C7">
            <v>4.2027484174107678E-15</v>
          </cell>
        </row>
        <row r="8">
          <cell r="A8" t="str">
            <v>Otros Recursos</v>
          </cell>
          <cell r="B8">
            <v>20224911.719999999</v>
          </cell>
          <cell r="C8">
            <v>8.5000215723502484E-2</v>
          </cell>
        </row>
      </sheetData>
      <sheetData sheetId="3">
        <row r="2">
          <cell r="A2" t="str">
            <v>Gobierno</v>
          </cell>
          <cell r="B2">
            <v>218440332.34000504</v>
          </cell>
          <cell r="C2">
            <v>0.91804976104056879</v>
          </cell>
        </row>
        <row r="3">
          <cell r="A3" t="str">
            <v>Legislación</v>
          </cell>
          <cell r="B3">
            <v>9.9999999999999995E-7</v>
          </cell>
          <cell r="C3">
            <v>4.2027484174104491E-15</v>
          </cell>
        </row>
        <row r="4">
          <cell r="A4" t="str">
            <v>Justicia</v>
          </cell>
          <cell r="B4">
            <v>9.9999999999999995E-7</v>
          </cell>
          <cell r="C4">
            <v>4.2027484174104491E-15</v>
          </cell>
        </row>
        <row r="5">
          <cell r="A5" t="str">
            <v>Coordinación de la Política de Gobierno</v>
          </cell>
          <cell r="B5">
            <v>163449831.84</v>
          </cell>
          <cell r="C5">
            <v>0.68693852209156414</v>
          </cell>
        </row>
        <row r="6">
          <cell r="A6" t="str">
            <v>Relaciones Exteriores</v>
          </cell>
          <cell r="B6">
            <v>9.9999999999999995E-7</v>
          </cell>
          <cell r="C6">
            <v>4.2027484174104491E-15</v>
          </cell>
        </row>
        <row r="7">
          <cell r="A7" t="str">
            <v>Asuntos Financieros y Hacendarios</v>
          </cell>
          <cell r="B7">
            <v>9.9999999999999995E-7</v>
          </cell>
          <cell r="C7">
            <v>4.2027484174104491E-15</v>
          </cell>
        </row>
        <row r="8">
          <cell r="A8" t="str">
            <v>Seguridad Nacional</v>
          </cell>
          <cell r="B8">
            <v>9.9999999999999995E-7</v>
          </cell>
          <cell r="C8">
            <v>4.2027484174104491E-15</v>
          </cell>
        </row>
        <row r="9">
          <cell r="A9" t="str">
            <v>Asuntos de Orden Público y de Seguridad Interior</v>
          </cell>
          <cell r="B9">
            <v>54793092.530000001</v>
          </cell>
          <cell r="C9">
            <v>0.23028158291548184</v>
          </cell>
        </row>
        <row r="10">
          <cell r="A10" t="str">
            <v>Otros Servicios Generales</v>
          </cell>
          <cell r="B10">
            <v>197407.97</v>
          </cell>
          <cell r="C10">
            <v>8.2965603350170956E-4</v>
          </cell>
        </row>
        <row r="11">
          <cell r="A11" t="str">
            <v>Desarrollo Social</v>
          </cell>
          <cell r="B11">
            <v>6204199.0800060015</v>
          </cell>
          <cell r="C11">
            <v>2.6074687864794589E-2</v>
          </cell>
        </row>
        <row r="12">
          <cell r="A12" t="str">
            <v>Protección Ambiental</v>
          </cell>
          <cell r="B12">
            <v>6204199.0800000001</v>
          </cell>
          <cell r="C12">
            <v>2.6074687864769366E-2</v>
          </cell>
        </row>
        <row r="13">
          <cell r="A13" t="str">
            <v>Vivienda y Servicios a la Comunidad</v>
          </cell>
          <cell r="B13">
            <v>9.9999999999999995E-7</v>
          </cell>
          <cell r="C13">
            <v>4.2027484174104491E-15</v>
          </cell>
        </row>
        <row r="14">
          <cell r="A14" t="str">
            <v>Salud</v>
          </cell>
          <cell r="B14">
            <v>9.9999999999999995E-7</v>
          </cell>
          <cell r="C14">
            <v>4.2027484174104491E-15</v>
          </cell>
        </row>
        <row r="15">
          <cell r="A15" t="str">
            <v>Recreación, Cultura y Otras Manifestaciones Sociales</v>
          </cell>
          <cell r="B15">
            <v>9.9999999999999995E-7</v>
          </cell>
          <cell r="C15">
            <v>4.2027484174104491E-15</v>
          </cell>
        </row>
        <row r="16">
          <cell r="A16" t="str">
            <v>Educación</v>
          </cell>
          <cell r="B16">
            <v>9.9999999999999995E-7</v>
          </cell>
          <cell r="C16">
            <v>4.2027484174104491E-15</v>
          </cell>
        </row>
        <row r="17">
          <cell r="A17" t="str">
            <v>Protección Social</v>
          </cell>
          <cell r="B17">
            <v>9.9999999999999995E-7</v>
          </cell>
          <cell r="C17">
            <v>4.2027484174104491E-15</v>
          </cell>
        </row>
        <row r="18">
          <cell r="A18" t="str">
            <v>Otros Asuntos Sociales</v>
          </cell>
          <cell r="B18">
            <v>9.9999999999999995E-7</v>
          </cell>
          <cell r="C18">
            <v>4.2027484174104491E-15</v>
          </cell>
        </row>
        <row r="19">
          <cell r="A19" t="str">
            <v>Desarrollo Económico</v>
          </cell>
          <cell r="B19">
            <v>9.0000000000000002E-6</v>
          </cell>
          <cell r="C19">
            <v>3.7824735756694051E-14</v>
          </cell>
        </row>
        <row r="20">
          <cell r="A20" t="str">
            <v>Asuntos Económicos, Comerciales y Labores en General</v>
          </cell>
          <cell r="B20">
            <v>9.9999999999999995E-7</v>
          </cell>
          <cell r="C20">
            <v>4.2027484174104491E-15</v>
          </cell>
        </row>
        <row r="21">
          <cell r="A21" t="str">
            <v>Agropecuaria, Silvicultura, Pesca y Caza</v>
          </cell>
          <cell r="B21">
            <v>9.9999999999999995E-7</v>
          </cell>
          <cell r="C21">
            <v>4.2027484174104491E-15</v>
          </cell>
        </row>
        <row r="22">
          <cell r="A22" t="str">
            <v>Combustibles y Energía</v>
          </cell>
          <cell r="B22">
            <v>9.9999999999999995E-7</v>
          </cell>
          <cell r="C22">
            <v>4.2027484174104491E-15</v>
          </cell>
        </row>
        <row r="23">
          <cell r="A23" t="str">
            <v>Minería, Manufacturas y Construcción</v>
          </cell>
          <cell r="B23">
            <v>9.9999999999999995E-7</v>
          </cell>
          <cell r="C23">
            <v>4.2027484174104491E-15</v>
          </cell>
        </row>
        <row r="24">
          <cell r="A24" t="str">
            <v>Transporte</v>
          </cell>
          <cell r="B24">
            <v>9.9999999999999995E-7</v>
          </cell>
          <cell r="C24">
            <v>4.2027484174104491E-15</v>
          </cell>
        </row>
        <row r="25">
          <cell r="A25" t="str">
            <v>Comunicaciones</v>
          </cell>
          <cell r="B25">
            <v>9.9999999999999995E-7</v>
          </cell>
          <cell r="C25">
            <v>4.2027484174104491E-15</v>
          </cell>
        </row>
        <row r="26">
          <cell r="A26" t="str">
            <v>Turismo</v>
          </cell>
          <cell r="B26">
            <v>9.9999999999999995E-7</v>
          </cell>
          <cell r="C26">
            <v>4.2027484174104491E-15</v>
          </cell>
        </row>
        <row r="27">
          <cell r="A27" t="str">
            <v>Ciencia, Tecnología e Innovación</v>
          </cell>
          <cell r="B27">
            <v>9.9999999999999995E-7</v>
          </cell>
          <cell r="C27">
            <v>4.2027484174104491E-15</v>
          </cell>
        </row>
        <row r="28">
          <cell r="A28" t="str">
            <v xml:space="preserve">Otras Industrias  y Otros Asuntos Económicos </v>
          </cell>
          <cell r="B28">
            <v>9.9999999999999995E-7</v>
          </cell>
          <cell r="C28">
            <v>4.2027484174104491E-15</v>
          </cell>
        </row>
        <row r="29">
          <cell r="A29" t="str">
            <v>Otras no Clasificadas en Funciones Anteriores</v>
          </cell>
          <cell r="B29">
            <v>13295002.590002</v>
          </cell>
          <cell r="C29">
            <v>5.5875551094598734E-2</v>
          </cell>
        </row>
        <row r="30">
          <cell r="A30" t="str">
            <v>Transacciones de la Deuda Pública/Costo Financiero de la Deuda</v>
          </cell>
          <cell r="B30">
            <v>8295002.5899999999</v>
          </cell>
          <cell r="C30">
            <v>3.4861809007538082E-2</v>
          </cell>
        </row>
        <row r="31">
          <cell r="A31" t="str">
            <v>Transferencias, Participaciones y Aportaciones entre Diferentes Niveles y Ordenes de Gobierno</v>
          </cell>
          <cell r="B31">
            <v>9.9999999999999995E-7</v>
          </cell>
          <cell r="C31">
            <v>4.2027484174104491E-15</v>
          </cell>
        </row>
        <row r="32">
          <cell r="A32" t="str">
            <v>Saneamiento del Sistema Financiero</v>
          </cell>
          <cell r="B32">
            <v>9.9999999999999995E-7</v>
          </cell>
          <cell r="C32">
            <v>4.2027484174104491E-15</v>
          </cell>
        </row>
        <row r="33">
          <cell r="A33" t="str">
            <v>Adeudos de Ejercicios Fiscales Anteriores</v>
          </cell>
          <cell r="B33">
            <v>5000000</v>
          </cell>
          <cell r="C33">
            <v>2.1013742087052249E-2</v>
          </cell>
        </row>
      </sheetData>
      <sheetData sheetId="4">
        <row r="3">
          <cell r="B3">
            <v>1000</v>
          </cell>
          <cell r="C3" t="str">
            <v>Servicios Personales</v>
          </cell>
          <cell r="D3">
            <v>87918036.400020003</v>
          </cell>
          <cell r="E3">
            <v>0.36949738834174045</v>
          </cell>
        </row>
        <row r="4">
          <cell r="B4">
            <v>2000</v>
          </cell>
          <cell r="C4" t="str">
            <v>Materiales y Suministros</v>
          </cell>
          <cell r="D4">
            <v>21738446.080019999</v>
          </cell>
          <cell r="E4">
            <v>9.1361219859697723E-2</v>
          </cell>
        </row>
        <row r="5">
          <cell r="B5">
            <v>3000</v>
          </cell>
          <cell r="C5" t="str">
            <v>Servicios Generales</v>
          </cell>
          <cell r="D5">
            <v>26580249.749999996</v>
          </cell>
          <cell r="E5">
            <v>0.11171010257110296</v>
          </cell>
        </row>
        <row r="6">
          <cell r="B6">
            <v>4000</v>
          </cell>
          <cell r="C6" t="str">
            <v>Transferencias, Asignaciones, Subsidios y Otras Ayudas</v>
          </cell>
          <cell r="D6">
            <v>18936320.340069994</v>
          </cell>
          <cell r="E6">
            <v>7.9584590340746622E-2</v>
          </cell>
        </row>
        <row r="7">
          <cell r="B7">
            <v>5000</v>
          </cell>
          <cell r="C7" t="str">
            <v>Bienes Muebles, Inmuebles e Intangibles</v>
          </cell>
          <cell r="D7">
            <v>21957157.150030002</v>
          </cell>
          <cell r="E7">
            <v>9.2280407463051717E-2</v>
          </cell>
        </row>
        <row r="8">
          <cell r="B8">
            <v>6000</v>
          </cell>
          <cell r="C8" t="str">
            <v xml:space="preserve">Inversión Pública </v>
          </cell>
          <cell r="D8">
            <v>47514321.70002</v>
          </cell>
          <cell r="E8">
            <v>0.19969074032893985</v>
          </cell>
        </row>
        <row r="9">
          <cell r="B9">
            <v>7000</v>
          </cell>
          <cell r="C9" t="str">
            <v>Inversiones Financieras y Otras Provisiones</v>
          </cell>
          <cell r="D9">
            <v>6.999999999999999E-6</v>
          </cell>
          <cell r="E9">
            <v>2.9419238921851015E-14</v>
          </cell>
        </row>
        <row r="10">
          <cell r="B10">
            <v>8000</v>
          </cell>
          <cell r="C10" t="str">
            <v>Participaciones y Aportaciones</v>
          </cell>
          <cell r="D10">
            <v>3.0000000000000004E-5</v>
          </cell>
          <cell r="E10">
            <v>1.2608245252221867E-13</v>
          </cell>
        </row>
        <row r="11">
          <cell r="B11">
            <v>9000</v>
          </cell>
          <cell r="C11" t="str">
            <v xml:space="preserve">Deuda Pública </v>
          </cell>
          <cell r="D11">
            <v>13295002.590004001</v>
          </cell>
          <cell r="E11">
            <v>5.5875551094565115E-2</v>
          </cell>
        </row>
        <row r="15">
          <cell r="B15">
            <v>1100</v>
          </cell>
          <cell r="C15" t="str">
            <v>Remuneraciones al Personal de Carácter Permanente</v>
          </cell>
          <cell r="D15">
            <v>68381726.599999994</v>
          </cell>
          <cell r="E15">
            <v>0.77778951168641475</v>
          </cell>
        </row>
        <row r="16">
          <cell r="B16">
            <v>1200</v>
          </cell>
          <cell r="C16" t="str">
            <v>Remuneraciones al Personal de Carácter Transitorio</v>
          </cell>
          <cell r="D16">
            <v>650142.9</v>
          </cell>
          <cell r="E16">
            <v>7.3948751202984339E-3</v>
          </cell>
        </row>
        <row r="17">
          <cell r="B17">
            <v>1300</v>
          </cell>
          <cell r="C17" t="str">
            <v>Remuneraciones Adicionales y Especiales</v>
          </cell>
          <cell r="D17">
            <v>8327776.9000000004</v>
          </cell>
          <cell r="E17">
            <v>9.4722052959750877E-2</v>
          </cell>
        </row>
        <row r="18">
          <cell r="B18">
            <v>1400</v>
          </cell>
          <cell r="C18" t="str">
            <v>Seguridad Social</v>
          </cell>
          <cell r="D18">
            <v>5600000.0099999998</v>
          </cell>
          <cell r="E18">
            <v>6.3695690205368666E-2</v>
          </cell>
        </row>
        <row r="19">
          <cell r="B19">
            <v>1500</v>
          </cell>
          <cell r="C19" t="str">
            <v>Otras Prestaciones Sociales y Económicas</v>
          </cell>
          <cell r="D19">
            <v>4412276.91</v>
          </cell>
          <cell r="E19">
            <v>5.0186254046035501E-2</v>
          </cell>
        </row>
        <row r="20">
          <cell r="B20">
            <v>1600</v>
          </cell>
          <cell r="C20" t="str">
            <v>Previsiones</v>
          </cell>
          <cell r="D20">
            <v>546113.07999999996</v>
          </cell>
          <cell r="E20">
            <v>6.2116159819042057E-3</v>
          </cell>
        </row>
        <row r="21">
          <cell r="B21">
            <v>1700</v>
          </cell>
          <cell r="C21" t="str">
            <v>Pago de Estímulos a Servidores Públicos</v>
          </cell>
          <cell r="D21">
            <v>1.0000000000000001E-5</v>
          </cell>
          <cell r="E21">
            <v>1.1374230373504708E-13</v>
          </cell>
        </row>
        <row r="22">
          <cell r="B22">
            <v>1800</v>
          </cell>
          <cell r="C22" t="str">
            <v>Impuesto Sobre Nóminas y Otros que se Deriven de una Relación Laboral</v>
          </cell>
          <cell r="D22">
            <v>1.0000000000000001E-5</v>
          </cell>
          <cell r="E22">
            <v>1.1374230373504708E-13</v>
          </cell>
        </row>
        <row r="26">
          <cell r="B26">
            <v>2100</v>
          </cell>
          <cell r="C26" t="str">
            <v>Materiales de Administración, Emisión de Documentos y Artículos Oficiales</v>
          </cell>
          <cell r="D26">
            <v>1321215</v>
          </cell>
          <cell r="E26">
            <v>6.0777803304641012E-2</v>
          </cell>
        </row>
        <row r="27">
          <cell r="B27">
            <v>2200</v>
          </cell>
          <cell r="C27" t="str">
            <v>Alimentos y Utensilios</v>
          </cell>
          <cell r="D27">
            <v>1159434.01</v>
          </cell>
          <cell r="E27">
            <v>5.3335643483075186E-2</v>
          </cell>
        </row>
        <row r="28">
          <cell r="B28">
            <v>2300</v>
          </cell>
          <cell r="C28" t="str">
            <v>Materias Primas y Materiales de Producción y Comercialización</v>
          </cell>
          <cell r="D28">
            <v>1.0000000000000001E-5</v>
          </cell>
          <cell r="E28">
            <v>4.6001448140265606E-13</v>
          </cell>
        </row>
        <row r="29">
          <cell r="B29">
            <v>2400</v>
          </cell>
          <cell r="C29" t="str">
            <v>Materiales y Artículos de Construcción y de Reparación</v>
          </cell>
          <cell r="D29">
            <v>1354215.43</v>
          </cell>
          <cell r="E29">
            <v>6.2295870873892475E-2</v>
          </cell>
        </row>
        <row r="30">
          <cell r="B30">
            <v>2500</v>
          </cell>
          <cell r="C30" t="str">
            <v>Productos Químicos, Farmacéuticos y de Laboratorio</v>
          </cell>
          <cell r="D30">
            <v>55739.86</v>
          </cell>
          <cell r="E30">
            <v>2.5641142791356648E-3</v>
          </cell>
        </row>
        <row r="31">
          <cell r="B31">
            <v>2600</v>
          </cell>
          <cell r="C31" t="str">
            <v>Combustibles, Lubricantes y Aditivos</v>
          </cell>
          <cell r="D31">
            <v>12815048.720000001</v>
          </cell>
          <cell r="E31">
            <v>0.58951079910805704</v>
          </cell>
        </row>
        <row r="32">
          <cell r="B32">
            <v>2700</v>
          </cell>
          <cell r="C32" t="str">
            <v>Vestuario, Blancos, Prendas de Protección y Artículos Deportivos</v>
          </cell>
          <cell r="D32">
            <v>4764219.47</v>
          </cell>
          <cell r="E32">
            <v>0.21916099487804866</v>
          </cell>
        </row>
        <row r="33">
          <cell r="B33">
            <v>2800</v>
          </cell>
          <cell r="C33" t="str">
            <v>Materiales y Suministros para Seguridad</v>
          </cell>
          <cell r="D33">
            <v>1.0000000000000001E-5</v>
          </cell>
          <cell r="E33">
            <v>4.6001448140265606E-13</v>
          </cell>
        </row>
        <row r="34">
          <cell r="B34">
            <v>2900</v>
          </cell>
          <cell r="C34" t="str">
            <v>Herramientas, Refacciones y Accesorios Menores</v>
          </cell>
          <cell r="D34">
            <v>268573.59000000003</v>
          </cell>
          <cell r="E34">
            <v>1.2354774072229957E-2</v>
          </cell>
        </row>
        <row r="38">
          <cell r="B38">
            <v>3100</v>
          </cell>
          <cell r="C38" t="str">
            <v xml:space="preserve">Servicios Básicos </v>
          </cell>
          <cell r="D38">
            <v>5478518.9699999997</v>
          </cell>
          <cell r="E38">
            <v>0.20611239629153599</v>
          </cell>
        </row>
        <row r="39">
          <cell r="B39">
            <v>3200</v>
          </cell>
          <cell r="C39" t="str">
            <v>Servicios de Arrendamiento</v>
          </cell>
          <cell r="D39">
            <v>313013.8</v>
          </cell>
          <cell r="E39">
            <v>1.1776179793043519E-2</v>
          </cell>
        </row>
        <row r="40">
          <cell r="B40">
            <v>3300</v>
          </cell>
          <cell r="C40" t="str">
            <v>Servicios Profesionales, Científicos, Técnicos y Otros Servicios</v>
          </cell>
          <cell r="D40">
            <v>7894733.0099999998</v>
          </cell>
          <cell r="E40">
            <v>0.29701500490980154</v>
          </cell>
        </row>
        <row r="41">
          <cell r="B41">
            <v>3400</v>
          </cell>
          <cell r="C41" t="str">
            <v>Servicios Financieros, Bancarios y Comerciales</v>
          </cell>
          <cell r="D41">
            <v>229880.16</v>
          </cell>
          <cell r="E41">
            <v>8.6485327324661437E-3</v>
          </cell>
        </row>
        <row r="42">
          <cell r="B42">
            <v>3500</v>
          </cell>
          <cell r="C42" t="str">
            <v>Servicios de Instalación, Reparación, Mantenimiento y Conservación</v>
          </cell>
          <cell r="D42">
            <v>5515333.0300000003</v>
          </cell>
          <cell r="E42">
            <v>0.20749741187063153</v>
          </cell>
        </row>
        <row r="43">
          <cell r="B43">
            <v>3600</v>
          </cell>
          <cell r="C43" t="str">
            <v>Servicios de Comunicación Social y Publicidad</v>
          </cell>
          <cell r="D43">
            <v>430113.9</v>
          </cell>
          <cell r="E43">
            <v>1.6181710256503518E-2</v>
          </cell>
        </row>
        <row r="44">
          <cell r="B44">
            <v>3700</v>
          </cell>
          <cell r="C44" t="str">
            <v xml:space="preserve">Servicios de Traslado y Viáticos </v>
          </cell>
          <cell r="D44">
            <v>709692.33</v>
          </cell>
          <cell r="E44">
            <v>2.6699987271564297E-2</v>
          </cell>
        </row>
        <row r="45">
          <cell r="B45">
            <v>3800</v>
          </cell>
          <cell r="C45" t="str">
            <v>Servicios Oficiales</v>
          </cell>
          <cell r="D45">
            <v>4203431.16</v>
          </cell>
          <cell r="E45">
            <v>0.15814114613426464</v>
          </cell>
        </row>
        <row r="46">
          <cell r="B46">
            <v>3900</v>
          </cell>
          <cell r="C46" t="str">
            <v>Otros Servicios Generales</v>
          </cell>
          <cell r="D46">
            <v>1805533.39</v>
          </cell>
          <cell r="E46">
            <v>6.7927630740188968E-2</v>
          </cell>
        </row>
        <row r="50">
          <cell r="B50">
            <v>361</v>
          </cell>
          <cell r="C50" t="str">
            <v>Difusión por Radio, Televisión y Otros Medios de Mensajes sobre Programas y Actividades Gubernamentales</v>
          </cell>
          <cell r="D50">
            <v>408970</v>
          </cell>
          <cell r="E50">
            <v>0.95084116080056436</v>
          </cell>
        </row>
        <row r="51">
          <cell r="B51">
            <v>362</v>
          </cell>
          <cell r="C51" t="str">
            <v>Difusión por Radio, Televisión y Otros Medios de Mensajes  Comerciales para Promover la Venta de Bienes o Servicios</v>
          </cell>
          <cell r="D51">
            <v>1.0000000000000001E-5</v>
          </cell>
          <cell r="E51">
            <v>2.3249655495526919E-11</v>
          </cell>
        </row>
        <row r="52">
          <cell r="B52">
            <v>363</v>
          </cell>
          <cell r="C52" t="str">
            <v>Servicios de Creatividad, Preproducción y Producción de Publicidad, Excepto Internet</v>
          </cell>
          <cell r="D52">
            <v>21143.9</v>
          </cell>
          <cell r="E52">
            <v>4.9158839083187161E-2</v>
          </cell>
        </row>
        <row r="53">
          <cell r="B53">
            <v>364</v>
          </cell>
          <cell r="C53" t="str">
            <v>Servicios de Revelado de Fotografías</v>
          </cell>
          <cell r="D53">
            <v>1.0000000000000001E-5</v>
          </cell>
          <cell r="E53">
            <v>2.3249655495526919E-11</v>
          </cell>
        </row>
        <row r="54">
          <cell r="B54">
            <v>365</v>
          </cell>
          <cell r="C54" t="str">
            <v>Servicios de la Industria Fílmica, del Sonido y del Video</v>
          </cell>
          <cell r="D54">
            <v>1.0000000000000001E-5</v>
          </cell>
          <cell r="E54">
            <v>2.3249655495526919E-11</v>
          </cell>
        </row>
        <row r="55">
          <cell r="B55">
            <v>366</v>
          </cell>
          <cell r="C55" t="str">
            <v>Servicio de Creación y Difusión de Contenido Exclusivamente a través de Internet</v>
          </cell>
          <cell r="D55">
            <v>1.0000000000000001E-5</v>
          </cell>
          <cell r="E55">
            <v>2.3249655495526919E-11</v>
          </cell>
        </row>
        <row r="56">
          <cell r="B56">
            <v>369</v>
          </cell>
          <cell r="C56" t="str">
            <v>Otros Servicios de Información</v>
          </cell>
          <cell r="D56">
            <v>1.0000000000000001E-5</v>
          </cell>
          <cell r="E56">
            <v>2.3249655495526919E-11</v>
          </cell>
        </row>
        <row r="60">
          <cell r="B60">
            <v>4100</v>
          </cell>
          <cell r="C60" t="str">
            <v>Transferencias Internas y Asignaciones al Sector Público</v>
          </cell>
          <cell r="D60">
            <v>1.0000000000000001E-5</v>
          </cell>
          <cell r="E60">
            <v>5.2808570093945914E-13</v>
          </cell>
        </row>
        <row r="61">
          <cell r="B61">
            <v>4200</v>
          </cell>
          <cell r="C61" t="str">
            <v>Transferencias al Resto del Sector Público</v>
          </cell>
          <cell r="D61">
            <v>1.0000000000000001E-5</v>
          </cell>
          <cell r="E61">
            <v>5.2808570093945914E-13</v>
          </cell>
        </row>
        <row r="62">
          <cell r="B62">
            <v>4300</v>
          </cell>
          <cell r="C62" t="str">
            <v>Subsidios y Subvenciones</v>
          </cell>
          <cell r="D62">
            <v>6467284.8300000001</v>
          </cell>
          <cell r="E62">
            <v>0.3415280642625681</v>
          </cell>
        </row>
        <row r="63">
          <cell r="B63">
            <v>4400</v>
          </cell>
          <cell r="C63" t="str">
            <v>Ayudas Sociales</v>
          </cell>
          <cell r="D63">
            <v>12469035.51</v>
          </cell>
          <cell r="E63">
            <v>0.65847193573373564</v>
          </cell>
        </row>
        <row r="64">
          <cell r="B64">
            <v>4500</v>
          </cell>
          <cell r="C64" t="str">
            <v>Pensiones y Jubilaciones</v>
          </cell>
          <cell r="D64">
            <v>1.0000000000000001E-5</v>
          </cell>
          <cell r="E64">
            <v>5.2808570093945914E-13</v>
          </cell>
        </row>
        <row r="65">
          <cell r="B65">
            <v>4600</v>
          </cell>
          <cell r="C65" t="str">
            <v>Transferencias a Fideicomisos, Mandatos y Otros Análogos</v>
          </cell>
          <cell r="D65">
            <v>1.0000000000000001E-5</v>
          </cell>
          <cell r="E65">
            <v>5.2808570093945914E-13</v>
          </cell>
        </row>
        <row r="66">
          <cell r="B66">
            <v>4700</v>
          </cell>
          <cell r="C66" t="str">
            <v>Transferencias a la Seguridad Social</v>
          </cell>
          <cell r="D66">
            <v>1.0000000000000001E-5</v>
          </cell>
          <cell r="E66">
            <v>5.2808570093945914E-13</v>
          </cell>
        </row>
        <row r="67">
          <cell r="B67">
            <v>4800</v>
          </cell>
          <cell r="C67" t="str">
            <v>Donativos</v>
          </cell>
          <cell r="D67">
            <v>1.0000000000000001E-5</v>
          </cell>
          <cell r="E67">
            <v>5.2808570093945914E-13</v>
          </cell>
        </row>
        <row r="68">
          <cell r="B68">
            <v>4900</v>
          </cell>
          <cell r="C68" t="str">
            <v>Transferencias al Exterior</v>
          </cell>
          <cell r="D68">
            <v>1.0000000000000001E-5</v>
          </cell>
          <cell r="E68">
            <v>5.2808570093945914E-13</v>
          </cell>
        </row>
        <row r="78">
          <cell r="B78">
            <v>5100</v>
          </cell>
          <cell r="C78" t="str">
            <v>Mobiliario y Equipo de Administración</v>
          </cell>
          <cell r="D78">
            <v>4439374.75</v>
          </cell>
          <cell r="E78">
            <v>0.20218349395900434</v>
          </cell>
        </row>
        <row r="79">
          <cell r="B79">
            <v>5200</v>
          </cell>
          <cell r="C79" t="str">
            <v>Mobiliario y Equipo Educacional y Recreativo</v>
          </cell>
          <cell r="D79">
            <v>1054898.22</v>
          </cell>
          <cell r="E79">
            <v>4.8043479071176509E-2</v>
          </cell>
        </row>
        <row r="80">
          <cell r="B80">
            <v>5300</v>
          </cell>
          <cell r="C80" t="str">
            <v>Equipo e Instrumental Médico y de Laboratorio</v>
          </cell>
          <cell r="D80">
            <v>1.0000000000000001E-5</v>
          </cell>
          <cell r="E80">
            <v>4.5543236456666417E-13</v>
          </cell>
        </row>
        <row r="81">
          <cell r="B81">
            <v>5400</v>
          </cell>
          <cell r="C81" t="str">
            <v>Vehículos y Equipo de Transporte</v>
          </cell>
          <cell r="D81">
            <v>7929175.2999999998</v>
          </cell>
          <cell r="E81">
            <v>0.36112030559425884</v>
          </cell>
        </row>
        <row r="82">
          <cell r="B82">
            <v>5500</v>
          </cell>
          <cell r="C82" t="str">
            <v>Equipo de Defensa y Seguridad</v>
          </cell>
          <cell r="D82">
            <v>1.0000000000000001E-5</v>
          </cell>
          <cell r="E82">
            <v>4.5543236456666417E-13</v>
          </cell>
        </row>
        <row r="83">
          <cell r="B83">
            <v>5600</v>
          </cell>
          <cell r="C83" t="str">
            <v>Maquinaria, Otros Equipos y Herramientas</v>
          </cell>
          <cell r="D83">
            <v>233708.88</v>
          </cell>
          <cell r="E83">
            <v>1.0643858783862677E-2</v>
          </cell>
        </row>
        <row r="84">
          <cell r="B84">
            <v>5700</v>
          </cell>
          <cell r="C84" t="str">
            <v>Activos Biológicos</v>
          </cell>
          <cell r="D84">
            <v>1.0000000000000001E-5</v>
          </cell>
          <cell r="E84">
            <v>4.5543236456666417E-13</v>
          </cell>
        </row>
        <row r="85">
          <cell r="B85">
            <v>5800</v>
          </cell>
          <cell r="C85" t="str">
            <v>Bienes Inmuebles</v>
          </cell>
          <cell r="D85">
            <v>8000000</v>
          </cell>
          <cell r="E85">
            <v>0.36434589165333131</v>
          </cell>
        </row>
        <row r="86">
          <cell r="B86">
            <v>5900</v>
          </cell>
          <cell r="C86" t="str">
            <v>Activos Intangibles</v>
          </cell>
          <cell r="D86">
            <v>300000</v>
          </cell>
          <cell r="E86">
            <v>1.3662970936999924E-2</v>
          </cell>
        </row>
        <row r="90">
          <cell r="B90">
            <v>6100</v>
          </cell>
          <cell r="C90" t="str">
            <v>Obra Pública en Bienes de Dominio Público</v>
          </cell>
          <cell r="D90">
            <v>1.0000000000000001E-5</v>
          </cell>
          <cell r="E90">
            <v>2.104628592434645E-13</v>
          </cell>
        </row>
        <row r="91">
          <cell r="B91">
            <v>6200</v>
          </cell>
          <cell r="C91" t="str">
            <v>Obra Pública en Bienes Propios</v>
          </cell>
          <cell r="D91">
            <v>47514321.700000003</v>
          </cell>
          <cell r="E91">
            <v>0.99999999999957911</v>
          </cell>
        </row>
        <row r="92">
          <cell r="B92">
            <v>6300</v>
          </cell>
          <cell r="C92" t="str">
            <v>Proyectos Productivos y Acciones de Fomento</v>
          </cell>
          <cell r="D92">
            <v>1.0000000000000001E-5</v>
          </cell>
          <cell r="E92">
            <v>2.104628592434645E-13</v>
          </cell>
        </row>
        <row r="96">
          <cell r="B96">
            <v>7100</v>
          </cell>
          <cell r="C96" t="str">
            <v>Inversiones Para el Fomento de Actividades Productivas</v>
          </cell>
          <cell r="D96">
            <v>9.9999999999999995E-7</v>
          </cell>
          <cell r="E96">
            <v>9.9999999999999995E-7</v>
          </cell>
        </row>
        <row r="97">
          <cell r="B97">
            <v>7200</v>
          </cell>
          <cell r="C97" t="str">
            <v>Acciones y Participaciones de Capital</v>
          </cell>
          <cell r="D97">
            <v>9.9999999999999995E-7</v>
          </cell>
          <cell r="E97">
            <v>9.9999999999999995E-7</v>
          </cell>
        </row>
        <row r="98">
          <cell r="B98">
            <v>7300</v>
          </cell>
          <cell r="C98" t="str">
            <v>Compra de Títulos y Valores</v>
          </cell>
          <cell r="D98">
            <v>9.9999999999999995E-7</v>
          </cell>
          <cell r="E98">
            <v>9.9999999999999995E-7</v>
          </cell>
        </row>
        <row r="99">
          <cell r="B99">
            <v>7400</v>
          </cell>
          <cell r="C99" t="str">
            <v>Concesión de Préstamos</v>
          </cell>
          <cell r="D99">
            <v>9.9999999999999995E-7</v>
          </cell>
          <cell r="E99">
            <v>9.9999999999999995E-7</v>
          </cell>
        </row>
        <row r="100">
          <cell r="B100">
            <v>7500</v>
          </cell>
          <cell r="C100" t="str">
            <v>Inversiones en Fideicomisos, Mandatos y Otros Análogos</v>
          </cell>
          <cell r="D100">
            <v>9.9999999999999995E-7</v>
          </cell>
          <cell r="E100">
            <v>9.9999999999999995E-7</v>
          </cell>
        </row>
        <row r="101">
          <cell r="B101">
            <v>7600</v>
          </cell>
          <cell r="C101" t="str">
            <v>Otras Inversiones Financieras</v>
          </cell>
          <cell r="D101">
            <v>9.9999999999999995E-7</v>
          </cell>
          <cell r="E101">
            <v>9.9999999999999995E-7</v>
          </cell>
        </row>
        <row r="102">
          <cell r="B102">
            <v>7900</v>
          </cell>
          <cell r="C102" t="str">
            <v>Provisiones para Contingencias y Otras Erogaciones Especiales</v>
          </cell>
          <cell r="D102">
            <v>9.9999999999999995E-7</v>
          </cell>
          <cell r="E102">
            <v>9.9999999999999995E-7</v>
          </cell>
        </row>
        <row r="112">
          <cell r="B112">
            <v>9100</v>
          </cell>
          <cell r="C112" t="str">
            <v>Amortización de la Deuda Pública</v>
          </cell>
          <cell r="D112">
            <v>5611111.1100000003</v>
          </cell>
          <cell r="E112">
            <v>0.42204663534392828</v>
          </cell>
        </row>
        <row r="113">
          <cell r="B113">
            <v>9200</v>
          </cell>
          <cell r="C113" t="str">
            <v>Intereses de la Deuda Pública</v>
          </cell>
          <cell r="D113">
            <v>2683891.48</v>
          </cell>
          <cell r="E113">
            <v>0.20187220437383852</v>
          </cell>
        </row>
        <row r="114">
          <cell r="B114">
            <v>9300</v>
          </cell>
          <cell r="C114" t="str">
            <v>Comisiones de la Deuda Pública</v>
          </cell>
          <cell r="D114">
            <v>9.9999999999999995E-7</v>
          </cell>
          <cell r="E114">
            <v>9.9999999999999995E-7</v>
          </cell>
        </row>
        <row r="115">
          <cell r="B115">
            <v>9400</v>
          </cell>
          <cell r="C115" t="str">
            <v>Gastos de la Deuda Pública</v>
          </cell>
          <cell r="D115">
            <v>9.9999999999999995E-7</v>
          </cell>
          <cell r="E115">
            <v>9.9999999999999995E-7</v>
          </cell>
        </row>
        <row r="116">
          <cell r="B116">
            <v>9500</v>
          </cell>
          <cell r="C116" t="str">
            <v>Costo por Coberturas</v>
          </cell>
          <cell r="D116">
            <v>9.9999999999999995E-7</v>
          </cell>
          <cell r="E116">
            <v>9.9999999999999995E-7</v>
          </cell>
        </row>
        <row r="117">
          <cell r="B117">
            <v>9600</v>
          </cell>
          <cell r="C117" t="str">
            <v>Apoyos Financieros</v>
          </cell>
          <cell r="D117">
            <v>9.9999999999999995E-7</v>
          </cell>
          <cell r="E117">
            <v>9.9999999999999995E-7</v>
          </cell>
        </row>
        <row r="118">
          <cell r="B118">
            <v>9900</v>
          </cell>
          <cell r="C118" t="str">
            <v>Adeudos de Ejercicios Fiscales Anteriores (ADEFAS)</v>
          </cell>
          <cell r="D118">
            <v>5000000</v>
          </cell>
          <cell r="E118">
            <v>0.37608116028193234</v>
          </cell>
        </row>
      </sheetData>
      <sheetData sheetId="5">
        <row r="3">
          <cell r="A3" t="str">
            <v>Subsidios: Sector Social y Privado o Entidades Federativas y Municipios</v>
          </cell>
          <cell r="B3"/>
          <cell r="C3">
            <v>174984972.49000102</v>
          </cell>
          <cell r="D3">
            <v>0.73541781620296887</v>
          </cell>
        </row>
        <row r="4">
          <cell r="A4" t="str">
            <v>Sujetos a Reglas de Operación</v>
          </cell>
          <cell r="B4" t="str">
            <v>S</v>
          </cell>
          <cell r="C4">
            <v>174984972.49000001</v>
          </cell>
          <cell r="D4">
            <v>0.73541781620296465</v>
          </cell>
        </row>
        <row r="5">
          <cell r="A5" t="str">
            <v>Otros Subsidios</v>
          </cell>
          <cell r="B5" t="str">
            <v>U</v>
          </cell>
          <cell r="C5">
            <v>9.9999999999999995E-7</v>
          </cell>
          <cell r="D5">
            <v>4.2027484174104838E-15</v>
          </cell>
        </row>
        <row r="6">
          <cell r="A6" t="str">
            <v>Desempeño de las Funciones</v>
          </cell>
          <cell r="B6"/>
          <cell r="C6">
            <v>45594929.500007004</v>
          </cell>
          <cell r="D6">
            <v>0.19162401779809704</v>
          </cell>
        </row>
        <row r="7">
          <cell r="A7" t="str">
            <v>Prestación de Servicios Públicos</v>
          </cell>
          <cell r="B7" t="str">
            <v>E</v>
          </cell>
          <cell r="C7">
            <v>9.9999999999999995E-7</v>
          </cell>
          <cell r="D7">
            <v>4.2027484174104838E-15</v>
          </cell>
        </row>
        <row r="8">
          <cell r="A8" t="str">
            <v>Provisión de Bienes Públicos</v>
          </cell>
          <cell r="B8" t="str">
            <v>B</v>
          </cell>
          <cell r="C8">
            <v>9.9999999999999995E-7</v>
          </cell>
          <cell r="D8">
            <v>4.2027484174104838E-15</v>
          </cell>
        </row>
        <row r="9">
          <cell r="A9" t="str">
            <v>Planeación, Seguimiento y Evaluación de Políticas Públicas</v>
          </cell>
          <cell r="B9" t="str">
            <v>P</v>
          </cell>
          <cell r="C9">
            <v>9.9999999999999995E-7</v>
          </cell>
          <cell r="D9">
            <v>4.2027484174104838E-15</v>
          </cell>
        </row>
        <row r="10">
          <cell r="A10" t="str">
            <v>Promoción y Fomento</v>
          </cell>
          <cell r="B10" t="str">
            <v>F</v>
          </cell>
          <cell r="C10">
            <v>9.9999999999999995E-7</v>
          </cell>
          <cell r="D10">
            <v>4.2027484174104838E-15</v>
          </cell>
        </row>
        <row r="11">
          <cell r="A11" t="str">
            <v>Regulación y Supervisión</v>
          </cell>
          <cell r="B11" t="str">
            <v>G</v>
          </cell>
          <cell r="C11">
            <v>9.9999999999999995E-7</v>
          </cell>
          <cell r="D11">
            <v>4.2027484174104838E-15</v>
          </cell>
        </row>
        <row r="12">
          <cell r="A12" t="str">
            <v>Funciones de las Fuerzas Armadas</v>
          </cell>
          <cell r="B12" t="str">
            <v>A</v>
          </cell>
          <cell r="C12">
            <v>9.9999999999999995E-7</v>
          </cell>
          <cell r="D12">
            <v>4.2027484174104838E-15</v>
          </cell>
        </row>
        <row r="13">
          <cell r="A13" t="str">
            <v>Específicos</v>
          </cell>
          <cell r="B13" t="str">
            <v>R</v>
          </cell>
          <cell r="C13">
            <v>9.9999999999999995E-7</v>
          </cell>
          <cell r="D13">
            <v>4.2027484174104838E-15</v>
          </cell>
        </row>
        <row r="14">
          <cell r="A14" t="str">
            <v>Proyectos de Inversión</v>
          </cell>
          <cell r="B14" t="str">
            <v>K</v>
          </cell>
          <cell r="C14">
            <v>45594929.5</v>
          </cell>
          <cell r="D14">
            <v>0.19162401779806762</v>
          </cell>
        </row>
        <row r="15">
          <cell r="A15" t="str">
            <v>Administrativos y de Apoyo</v>
          </cell>
          <cell r="B15"/>
          <cell r="C15">
            <v>17359632.020001996</v>
          </cell>
          <cell r="D15">
            <v>7.295816599889178E-2</v>
          </cell>
        </row>
        <row r="16">
          <cell r="A16" t="str">
            <v>Apoyo al Proceso Presupuestario y Para Mejorar la Eficiencia Institucional</v>
          </cell>
          <cell r="B16" t="str">
            <v>M</v>
          </cell>
          <cell r="C16">
            <v>9.9999999999999995E-7</v>
          </cell>
          <cell r="D16">
            <v>4.2027484174104838E-15</v>
          </cell>
        </row>
        <row r="17">
          <cell r="A17" t="str">
            <v>Apoyo a la Función Pública y al Mejoramiento de la Gestión</v>
          </cell>
          <cell r="B17" t="str">
            <v>O</v>
          </cell>
          <cell r="C17">
            <v>17359632.02</v>
          </cell>
          <cell r="D17">
            <v>7.295816599888337E-2</v>
          </cell>
        </row>
        <row r="18">
          <cell r="A18" t="str">
            <v>Operaciones Ajenas</v>
          </cell>
          <cell r="B18" t="str">
            <v>W</v>
          </cell>
          <cell r="C18">
            <v>9.9999999999999995E-7</v>
          </cell>
          <cell r="D18">
            <v>4.2027484174104838E-15</v>
          </cell>
        </row>
        <row r="19">
          <cell r="A19" t="str">
            <v>Compromisos</v>
          </cell>
          <cell r="B19"/>
          <cell r="C19">
            <v>1.9999999999999999E-6</v>
          </cell>
          <cell r="D19">
            <v>8.4054968348209676E-15</v>
          </cell>
        </row>
        <row r="20">
          <cell r="A20" t="str">
            <v>Obligaciones de Cumplimiento de Resolución Jurisdiccional</v>
          </cell>
          <cell r="B20" t="str">
            <v>L</v>
          </cell>
          <cell r="C20">
            <v>9.9999999999999995E-7</v>
          </cell>
          <cell r="D20">
            <v>4.2027484174104838E-15</v>
          </cell>
        </row>
        <row r="21">
          <cell r="A21" t="str">
            <v>Desastres Naturales</v>
          </cell>
          <cell r="B21" t="str">
            <v>N</v>
          </cell>
          <cell r="C21">
            <v>9.9999999999999995E-7</v>
          </cell>
          <cell r="D21">
            <v>4.2027484174104838E-15</v>
          </cell>
        </row>
        <row r="22">
          <cell r="A22" t="str">
            <v>Obligaciones</v>
          </cell>
          <cell r="B22"/>
          <cell r="C22">
            <v>3.9999999999999998E-6</v>
          </cell>
          <cell r="D22">
            <v>1.6810993669641935E-14</v>
          </cell>
        </row>
        <row r="23">
          <cell r="A23" t="str">
            <v>Pensiones y Jubilaciones</v>
          </cell>
          <cell r="B23" t="str">
            <v>J</v>
          </cell>
          <cell r="C23">
            <v>9.9999999999999995E-7</v>
          </cell>
          <cell r="D23">
            <v>4.2027484174104838E-15</v>
          </cell>
        </row>
        <row r="24">
          <cell r="A24" t="str">
            <v>Aportaciones a la Seguridad Social</v>
          </cell>
          <cell r="B24" t="str">
            <v>T</v>
          </cell>
          <cell r="C24">
            <v>9.9999999999999995E-7</v>
          </cell>
          <cell r="D24">
            <v>4.2027484174104838E-15</v>
          </cell>
        </row>
        <row r="25">
          <cell r="A25" t="str">
            <v>Aportaciones a Fondos de Estabilización</v>
          </cell>
          <cell r="B25" t="str">
            <v>Y</v>
          </cell>
          <cell r="C25">
            <v>9.9999999999999995E-7</v>
          </cell>
          <cell r="D25">
            <v>4.2027484174104838E-15</v>
          </cell>
        </row>
        <row r="26">
          <cell r="A26" t="str">
            <v>Aportaciones a Fondos de Inversión y Reestructura de Pensiones</v>
          </cell>
          <cell r="B26" t="str">
            <v>Z</v>
          </cell>
          <cell r="C26">
            <v>9.9999999999999995E-7</v>
          </cell>
          <cell r="D26">
            <v>4.2027484174104838E-15</v>
          </cell>
        </row>
        <row r="27">
          <cell r="A27" t="str">
            <v>Programas de Gasto Federalizado (Gobierno Federal)</v>
          </cell>
          <cell r="B27"/>
          <cell r="C27">
            <v>9.9999999999999995E-7</v>
          </cell>
          <cell r="D27">
            <v>4.2027484174104838E-15</v>
          </cell>
        </row>
        <row r="28">
          <cell r="A28" t="str">
            <v>Gasto Federalizado</v>
          </cell>
          <cell r="B28" t="str">
            <v>I</v>
          </cell>
          <cell r="C28">
            <v>9.9999999999999995E-7</v>
          </cell>
          <cell r="D28">
            <v>4.2027484174104838E-15</v>
          </cell>
        </row>
        <row r="29">
          <cell r="A29" t="str">
            <v>Participaciones a Entidades Federativas y Municipios</v>
          </cell>
          <cell r="B29" t="str">
            <v>C</v>
          </cell>
          <cell r="C29">
            <v>9.9999999999999995E-7</v>
          </cell>
          <cell r="D29">
            <v>4.2027484174104838E-15</v>
          </cell>
        </row>
        <row r="30">
          <cell r="A30" t="str">
            <v>Costo Financiero, Deuda o Apoyos a Deudores y Ahorradores de la Banca</v>
          </cell>
          <cell r="B30" t="str">
            <v>D</v>
          </cell>
          <cell r="C30">
            <v>9.9999999999999995E-7</v>
          </cell>
          <cell r="D30">
            <v>4.2027484174104838E-15</v>
          </cell>
        </row>
        <row r="31">
          <cell r="A31" t="str">
            <v>Adeudos de Ejercicios Fiscales Anteriores</v>
          </cell>
          <cell r="B31" t="str">
            <v>H</v>
          </cell>
          <cell r="C31">
            <v>9.9999999999999995E-7</v>
          </cell>
          <cell r="D31">
            <v>4.2027484174104838E-15</v>
          </cell>
        </row>
      </sheetData>
      <sheetData sheetId="6">
        <row r="2">
          <cell r="A2" t="str">
            <v>Gasto Corriente</v>
          </cell>
          <cell r="B2">
            <v>150338977.24000001</v>
          </cell>
          <cell r="C2">
            <v>0.63183689867057413</v>
          </cell>
        </row>
        <row r="3">
          <cell r="A3" t="str">
            <v>Gasto de Capital</v>
          </cell>
          <cell r="B3">
            <v>81989445.659999996</v>
          </cell>
          <cell r="C3">
            <v>0.34458101299195693</v>
          </cell>
        </row>
        <row r="4">
          <cell r="A4" t="str">
            <v>Amortización de la Deuda y Disminución de Pasivos</v>
          </cell>
          <cell r="B4">
            <v>5611111.1100000003</v>
          </cell>
          <cell r="C4">
            <v>2.3582088337468877E-2</v>
          </cell>
        </row>
        <row r="5">
          <cell r="A5" t="str">
            <v>Pensiones y Jubilaciones</v>
          </cell>
          <cell r="B5">
            <v>9.9999999999999995E-7</v>
          </cell>
          <cell r="C5">
            <v>4.2027484174108388E-15</v>
          </cell>
        </row>
        <row r="6">
          <cell r="A6" t="str">
            <v>Participaciones</v>
          </cell>
          <cell r="B6">
            <v>9.9999999999999995E-7</v>
          </cell>
          <cell r="C6">
            <v>4.2027484174108388E-15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44</v>
      </c>
      <c r="B1" s="133" t="s">
        <v>2</v>
      </c>
      <c r="C1" s="133" t="s">
        <v>3</v>
      </c>
    </row>
    <row r="2" spans="1:3" x14ac:dyDescent="0.3">
      <c r="A2" s="50" t="s">
        <v>45</v>
      </c>
      <c r="B2" s="133"/>
      <c r="C2" s="133"/>
    </row>
    <row r="3" spans="1:3" x14ac:dyDescent="0.3">
      <c r="A3" s="51" t="str">
        <f>[1]CA!A3</f>
        <v>Presidencia</v>
      </c>
      <c r="B3" s="45">
        <f>[1]CA!B3</f>
        <v>46388459</v>
      </c>
      <c r="C3" s="52">
        <f>[1]CA!C3</f>
        <v>0.19495902264837761</v>
      </c>
    </row>
    <row r="4" spans="1:3" x14ac:dyDescent="0.3">
      <c r="A4" s="53" t="str">
        <f>[1]CA!A4</f>
        <v>Cabildo</v>
      </c>
      <c r="B4" s="46">
        <f>[1]CA!B4</f>
        <v>18022405.550000001</v>
      </c>
      <c r="C4" s="54">
        <f>[1]CA!C4</f>
        <v>7.5743636403198825E-2</v>
      </c>
    </row>
    <row r="5" spans="1:3" x14ac:dyDescent="0.3">
      <c r="A5" s="51" t="str">
        <f>[1]CA!A5</f>
        <v xml:space="preserve">Contraloría </v>
      </c>
      <c r="B5" s="45">
        <f>[1]CA!B5</f>
        <v>2899795.73</v>
      </c>
      <c r="C5" s="52">
        <f>[1]CA!C5</f>
        <v>1.2187111915072209E-2</v>
      </c>
    </row>
    <row r="6" spans="1:3" x14ac:dyDescent="0.3">
      <c r="A6" s="53" t="str">
        <f>[1]CA!A6</f>
        <v>Seguridad Pública</v>
      </c>
      <c r="B6" s="46">
        <f>[1]CA!B6</f>
        <v>57514418.210000001</v>
      </c>
      <c r="C6" s="54">
        <f>[1]CA!C6</f>
        <v>0.24171863011038267</v>
      </c>
    </row>
    <row r="7" spans="1:3" x14ac:dyDescent="0.3">
      <c r="A7" s="51" t="str">
        <f>[1]CA!A7</f>
        <v>Ecología</v>
      </c>
      <c r="B7" s="45">
        <f>[1]CA!B7</f>
        <v>3221558.07</v>
      </c>
      <c r="C7" s="52">
        <f>[1]CA!C7</f>
        <v>1.3539398080289616E-2</v>
      </c>
    </row>
    <row r="8" spans="1:3" x14ac:dyDescent="0.3">
      <c r="A8" s="53" t="str">
        <f>[1]CA!A8</f>
        <v>Secretaría del Ayuntamiento</v>
      </c>
      <c r="B8" s="46">
        <f>[1]CA!B8</f>
        <v>3336758.76</v>
      </c>
      <c r="C8" s="54">
        <f>[1]CA!C8</f>
        <v>1.4023557597871753E-2</v>
      </c>
    </row>
    <row r="9" spans="1:3" x14ac:dyDescent="0.3">
      <c r="A9" s="51" t="str">
        <f>[1]CA!A9</f>
        <v>Desarrollo Social</v>
      </c>
      <c r="B9" s="45">
        <f>[1]CA!B9</f>
        <v>3222585.76</v>
      </c>
      <c r="C9" s="52">
        <f>[1]CA!C9</f>
        <v>1.3543717202810706E-2</v>
      </c>
    </row>
    <row r="10" spans="1:3" x14ac:dyDescent="0.3">
      <c r="A10" s="53" t="str">
        <f>[1]CA!A10</f>
        <v>Tesorería</v>
      </c>
      <c r="B10" s="46">
        <f>[1]CA!B10</f>
        <v>16207841.279999999</v>
      </c>
      <c r="C10" s="54">
        <f>[1]CA!C10</f>
        <v>6.8117479289166061E-2</v>
      </c>
    </row>
    <row r="11" spans="1:3" x14ac:dyDescent="0.3">
      <c r="A11" s="51" t="str">
        <f>[1]CA!A11</f>
        <v>Gastos Generales</v>
      </c>
      <c r="B11" s="45">
        <f>[1]CA!B11</f>
        <v>4924266.9800000004</v>
      </c>
      <c r="C11" s="52">
        <f>[1]CA!C11</f>
        <v>2.0695455257103455E-2</v>
      </c>
    </row>
    <row r="12" spans="1:3" x14ac:dyDescent="0.3">
      <c r="A12" s="53" t="str">
        <f>[1]CA!A12</f>
        <v>Difusión Cultural</v>
      </c>
      <c r="B12" s="46">
        <f>[1]CA!B12</f>
        <v>8906677.3599999994</v>
      </c>
      <c r="C12" s="54">
        <f>[1]CA!C12</f>
        <v>3.743252417912895E-2</v>
      </c>
    </row>
    <row r="13" spans="1:3" x14ac:dyDescent="0.3">
      <c r="A13" s="51" t="str">
        <f>[1]CA!A13</f>
        <v>Ejecución Fiscal</v>
      </c>
      <c r="B13" s="45">
        <f>[1]CA!B13</f>
        <v>1046972.97</v>
      </c>
      <c r="C13" s="52">
        <f>[1]CA!C13</f>
        <v>4.4001639927394257E-3</v>
      </c>
    </row>
    <row r="14" spans="1:3" x14ac:dyDescent="0.3">
      <c r="A14" s="53" t="str">
        <f>[1]CA!A14</f>
        <v>Administración de Protección Civil</v>
      </c>
      <c r="B14" s="46">
        <f>[1]CA!B14</f>
        <v>349621.15</v>
      </c>
      <c r="C14" s="54">
        <f>[1]CA!C14</f>
        <v>1.4693697348558577E-3</v>
      </c>
    </row>
    <row r="15" spans="1:3" ht="13.8" customHeight="1" x14ac:dyDescent="0.3">
      <c r="A15" s="51" t="str">
        <f>[1]CA!A15</f>
        <v>Administración Instituto de la Mujer</v>
      </c>
      <c r="B15" s="45">
        <f>[1]CA!B15</f>
        <v>1299286.3600000001</v>
      </c>
      <c r="C15" s="52">
        <f>[1]CA!C15</f>
        <v>5.46057369325349E-3</v>
      </c>
    </row>
    <row r="16" spans="1:3" x14ac:dyDescent="0.3">
      <c r="A16" s="53" t="str">
        <f>[1]CA!A16</f>
        <v>Atención Ciudadana</v>
      </c>
      <c r="B16" s="46">
        <f>[1]CA!B16</f>
        <v>626620.29</v>
      </c>
      <c r="C16" s="54">
        <f>[1]CA!C16</f>
        <v>2.6335274321150214E-3</v>
      </c>
    </row>
    <row r="17" spans="1:3" x14ac:dyDescent="0.3">
      <c r="A17" s="51" t="str">
        <f>[1]CA!A17</f>
        <v>Servicios Públicos</v>
      </c>
      <c r="B17" s="45">
        <f>[1]CA!B17</f>
        <v>69972266.540000007</v>
      </c>
      <c r="C17" s="52">
        <f>[1]CA!C17</f>
        <v>0.29407583246363445</v>
      </c>
    </row>
    <row r="18" spans="1:3" x14ac:dyDescent="0.3">
      <c r="A18" s="50" t="s">
        <v>6</v>
      </c>
      <c r="B18" s="55">
        <f>SUM(B3:B17)</f>
        <v>237939534.00999999</v>
      </c>
      <c r="C18" s="56"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77734375" style="1" customWidth="1"/>
    <col min="2" max="2" width="18.21875" customWidth="1"/>
    <col min="3" max="3" width="11.21875" customWidth="1"/>
  </cols>
  <sheetData>
    <row r="1" spans="1:3" x14ac:dyDescent="0.3">
      <c r="A1" s="36" t="s">
        <v>7</v>
      </c>
      <c r="B1" s="36" t="s">
        <v>2</v>
      </c>
      <c r="C1" s="36" t="s">
        <v>3</v>
      </c>
    </row>
    <row r="2" spans="1:3" x14ac:dyDescent="0.3">
      <c r="A2" s="127" t="str">
        <f>[1]CE!A2</f>
        <v>Gastos</v>
      </c>
      <c r="B2" s="38">
        <f>[1]CE!B2</f>
        <v>232328422.90000707</v>
      </c>
      <c r="C2" s="124">
        <f>[1]CE!C2</f>
        <v>0.97641791166251135</v>
      </c>
    </row>
    <row r="3" spans="1:3" x14ac:dyDescent="0.3">
      <c r="A3" s="116" t="str">
        <f>[1]CE!A3</f>
        <v>Gastos Corrientes</v>
      </c>
      <c r="B3" s="77">
        <f>[1]CE!B3</f>
        <v>150338977.24000508</v>
      </c>
      <c r="C3" s="39">
        <f>[1]CE!C3</f>
        <v>0.63183689867056347</v>
      </c>
    </row>
    <row r="4" spans="1:3" ht="28.8" x14ac:dyDescent="0.3">
      <c r="A4" s="125" t="str">
        <f>[1]CE!A4</f>
        <v>Gastos de Consumo de los Entes del Gobierno General/ Gastos de Explotación de las Entidades Empresariales</v>
      </c>
      <c r="B4" s="126">
        <f>[1]CE!B4</f>
        <v>141119605.47999999</v>
      </c>
      <c r="C4" s="41">
        <f>[1]CE!C4</f>
        <v>0.59309019859668188</v>
      </c>
    </row>
    <row r="5" spans="1:3" x14ac:dyDescent="0.3">
      <c r="A5" s="22" t="str">
        <f>[1]CE!A5</f>
        <v>Prestaciones de la Seguridad Social</v>
      </c>
      <c r="B5" s="40">
        <f>[1]CE!B5</f>
        <v>9.9999999999999995E-7</v>
      </c>
      <c r="C5" s="41">
        <f>[1]CE!C5</f>
        <v>4.2027484174106258E-15</v>
      </c>
    </row>
    <row r="6" spans="1:3" x14ac:dyDescent="0.3">
      <c r="A6" s="22" t="str">
        <f>[1]CE!A6</f>
        <v>Gastos de la Propiedad</v>
      </c>
      <c r="B6" s="40">
        <f>[1]CE!B6</f>
        <v>2752086.93</v>
      </c>
      <c r="C6" s="41">
        <f>[1]CE!C6</f>
        <v>1.1566328989633969E-2</v>
      </c>
    </row>
    <row r="7" spans="1:3" x14ac:dyDescent="0.3">
      <c r="A7" s="43" t="str">
        <f>[1]CE!A7</f>
        <v>Subsidios y Subvenciones a Empresas</v>
      </c>
      <c r="B7" s="40">
        <f>[1]CE!B7</f>
        <v>9.9999999999999995E-7</v>
      </c>
      <c r="C7" s="41">
        <f>[1]CE!C7</f>
        <v>4.2027484174106258E-15</v>
      </c>
    </row>
    <row r="8" spans="1:3" x14ac:dyDescent="0.3">
      <c r="A8" s="22" t="str">
        <f>[1]CE!A8</f>
        <v>Transferencias, Asignaciones y Donativos Corrientes Otorgados</v>
      </c>
      <c r="B8" s="126">
        <f>[1]CE!B8</f>
        <v>6467284.8300000001</v>
      </c>
      <c r="C8" s="41">
        <f>[1]CE!C8</f>
        <v>2.7180371084226249E-2</v>
      </c>
    </row>
    <row r="9" spans="1:3" ht="28.8" x14ac:dyDescent="0.3">
      <c r="A9" s="44" t="str">
        <f>[1]CE!A9</f>
        <v>Impuestos Sobre los Ingresos, la Riqueza y Otros a las Entidades Empresariales Públicas</v>
      </c>
      <c r="B9" s="40">
        <f>[1]CE!B9</f>
        <v>9.9999999999999995E-7</v>
      </c>
      <c r="C9" s="41">
        <f>[1]CE!C9</f>
        <v>4.2027484174106258E-15</v>
      </c>
    </row>
    <row r="10" spans="1:3" x14ac:dyDescent="0.3">
      <c r="A10" s="22" t="str">
        <f>[1]CE!A10</f>
        <v>Participaciones</v>
      </c>
      <c r="B10" s="46">
        <f>[1]CE!B10</f>
        <v>9.9999999999999995E-7</v>
      </c>
      <c r="C10" s="41">
        <f>[1]CE!C10</f>
        <v>4.2027484174106258E-15</v>
      </c>
    </row>
    <row r="11" spans="1:3" x14ac:dyDescent="0.3">
      <c r="A11" s="22" t="str">
        <f>[1]CE!A11</f>
        <v>Provisiones y Otras Estimaciones</v>
      </c>
      <c r="B11" s="46">
        <f>[1]CE!B11</f>
        <v>9.9999999999999995E-7</v>
      </c>
      <c r="C11" s="41">
        <f>[1]CE!C11</f>
        <v>4.2027484174106258E-15</v>
      </c>
    </row>
    <row r="12" spans="1:3" x14ac:dyDescent="0.3">
      <c r="A12" s="116" t="str">
        <f>[1]CE!A12</f>
        <v>Gastos de Capital</v>
      </c>
      <c r="B12" s="77">
        <f>[1]CE!B12</f>
        <v>81989445.660001993</v>
      </c>
      <c r="C12" s="39">
        <f>[1]CE!C12</f>
        <v>0.34458101299194788</v>
      </c>
    </row>
    <row r="13" spans="1:3" x14ac:dyDescent="0.3">
      <c r="A13" s="22" t="str">
        <f>[1]CE!A13</f>
        <v>Construcciones en Proceso</v>
      </c>
      <c r="B13" s="126">
        <f>[1]CE!B13</f>
        <v>47514321.700000003</v>
      </c>
      <c r="C13" s="41">
        <f>[1]CE!C13</f>
        <v>0.19969074032901438</v>
      </c>
    </row>
    <row r="14" spans="1:3" x14ac:dyDescent="0.3">
      <c r="A14" s="22" t="str">
        <f>[1]CE!A14</f>
        <v>Activos Fijos (Formación Bruta de Capital Fijo)</v>
      </c>
      <c r="B14" s="126">
        <f>[1]CE!B14</f>
        <v>13957157.15</v>
      </c>
      <c r="C14" s="41">
        <f>[1]CE!C14</f>
        <v>5.8658420123713903E-2</v>
      </c>
    </row>
    <row r="15" spans="1:3" x14ac:dyDescent="0.3">
      <c r="A15" s="22" t="str">
        <f>[1]CE!A15</f>
        <v>Incremento de Existencias</v>
      </c>
      <c r="B15" s="40">
        <f>[1]CE!B15</f>
        <v>48931.3</v>
      </c>
      <c r="C15" s="41">
        <f>[1]CE!C15</f>
        <v>2.0564594363684457E-4</v>
      </c>
    </row>
    <row r="16" spans="1:3" x14ac:dyDescent="0.3">
      <c r="A16" s="22" t="str">
        <f>[1]CE!A16</f>
        <v>Objetos de Valor</v>
      </c>
      <c r="B16" s="40">
        <f>[1]CE!B16</f>
        <v>9.9999999999999995E-7</v>
      </c>
      <c r="C16" s="41">
        <f>[1]CE!C16</f>
        <v>4.2027484174106258E-15</v>
      </c>
    </row>
    <row r="17" spans="1:3" x14ac:dyDescent="0.3">
      <c r="A17" s="22" t="str">
        <f>[1]CE!A17</f>
        <v>Activos no Producidos</v>
      </c>
      <c r="B17" s="40">
        <f>[1]CE!B17</f>
        <v>8000000</v>
      </c>
      <c r="C17" s="41">
        <f>[1]CE!C17</f>
        <v>3.3621987339285009E-2</v>
      </c>
    </row>
    <row r="18" spans="1:3" x14ac:dyDescent="0.3">
      <c r="A18" s="22" t="str">
        <f>[1]CE!A18</f>
        <v>Transferencias, Asignaciones y Donativos de Capital Otorgados</v>
      </c>
      <c r="B18" s="40">
        <f>[1]CE!B18</f>
        <v>12469035.51</v>
      </c>
      <c r="C18" s="41">
        <f>[1]CE!C18</f>
        <v>5.2404219256289394E-2</v>
      </c>
    </row>
    <row r="19" spans="1:3" x14ac:dyDescent="0.3">
      <c r="A19" s="47" t="str">
        <f>[1]CE!A19</f>
        <v>Inversiones Financieras Realizadas con Fines de Política Económica</v>
      </c>
      <c r="B19" s="40">
        <f>[1]CE!B19</f>
        <v>9.9999999999999995E-7</v>
      </c>
      <c r="C19" s="41">
        <f>[1]CE!C19</f>
        <v>4.2027484174106258E-15</v>
      </c>
    </row>
    <row r="20" spans="1:3" x14ac:dyDescent="0.3">
      <c r="A20" s="127" t="str">
        <f>[1]CE!A20</f>
        <v>Financiamiento</v>
      </c>
      <c r="B20" s="38">
        <f>[1]CE!B20</f>
        <v>5611111.1100050006</v>
      </c>
      <c r="C20" s="124">
        <f>[1]CE!C20</f>
        <v>2.3582088337488698E-2</v>
      </c>
    </row>
    <row r="21" spans="1:3" x14ac:dyDescent="0.3">
      <c r="A21" s="116" t="str">
        <f>[1]CE!A21</f>
        <v>Fuentes Financieras</v>
      </c>
      <c r="B21" s="77">
        <f>[1]CE!B21</f>
        <v>3.0000000000000001E-6</v>
      </c>
      <c r="C21" s="39">
        <f>[1]CE!C21</f>
        <v>1.2608245252231878E-14</v>
      </c>
    </row>
    <row r="22" spans="1:3" x14ac:dyDescent="0.3">
      <c r="A22" s="22" t="str">
        <f>[1]CE!A22</f>
        <v>Disminución de Activos Financieros</v>
      </c>
      <c r="B22" s="46">
        <f>[1]CE!B22</f>
        <v>9.9999999999999995E-7</v>
      </c>
      <c r="C22" s="41">
        <f>[1]CE!C22</f>
        <v>4.2027484174106258E-15</v>
      </c>
    </row>
    <row r="23" spans="1:3" x14ac:dyDescent="0.3">
      <c r="A23" s="22" t="str">
        <f>[1]CE!A23</f>
        <v>Incremento de Pasivos</v>
      </c>
      <c r="B23" s="46">
        <f>[1]CE!B23</f>
        <v>9.9999999999999995E-7</v>
      </c>
      <c r="C23" s="41">
        <f>[1]CE!C23</f>
        <v>4.2027484174106258E-15</v>
      </c>
    </row>
    <row r="24" spans="1:3" x14ac:dyDescent="0.3">
      <c r="A24" s="22" t="str">
        <f>[1]CE!A24</f>
        <v>Incremento del Patrimonio</v>
      </c>
      <c r="B24" s="46">
        <f>[1]CE!B24</f>
        <v>9.9999999999999995E-7</v>
      </c>
      <c r="C24" s="41">
        <f>[1]CE!C24</f>
        <v>4.2027484174106258E-15</v>
      </c>
    </row>
    <row r="25" spans="1:3" x14ac:dyDescent="0.3">
      <c r="A25" s="116" t="str">
        <f>[1]CE!A25</f>
        <v>Aplicaciones Financieras (Usos)</v>
      </c>
      <c r="B25" s="77">
        <f>[1]CE!B25</f>
        <v>5611111.1100020008</v>
      </c>
      <c r="C25" s="39">
        <f>[1]CE!C25</f>
        <v>2.358208833747609E-2</v>
      </c>
    </row>
    <row r="26" spans="1:3" x14ac:dyDescent="0.3">
      <c r="A26" s="22" t="str">
        <f>[1]CE!A26</f>
        <v>Incremento de Activos Financieros</v>
      </c>
      <c r="B26" s="46">
        <f>[1]CE!B26</f>
        <v>9.9999999999999995E-7</v>
      </c>
      <c r="C26" s="41">
        <f>[1]CE!C26</f>
        <v>4.2027484174106258E-15</v>
      </c>
    </row>
    <row r="27" spans="1:3" x14ac:dyDescent="0.3">
      <c r="A27" s="22" t="str">
        <f>[1]CE!A27</f>
        <v>Disminución de Pasivos</v>
      </c>
      <c r="B27" s="46">
        <f>[1]CE!B27</f>
        <v>5611111.1100000003</v>
      </c>
      <c r="C27" s="41">
        <f>[1]CE!C27</f>
        <v>2.3582088337467683E-2</v>
      </c>
    </row>
    <row r="28" spans="1:3" x14ac:dyDescent="0.3">
      <c r="A28" s="22" t="str">
        <f>[1]CE!A28</f>
        <v>Disminución de Patrimonio</v>
      </c>
      <c r="B28" s="46">
        <f>[1]CE!B28</f>
        <v>9.9999999999999995E-7</v>
      </c>
      <c r="C28" s="41">
        <f>[1]CE!C28</f>
        <v>4.2027484174106258E-15</v>
      </c>
    </row>
    <row r="29" spans="1:3" x14ac:dyDescent="0.3">
      <c r="A29" s="36" t="s">
        <v>6</v>
      </c>
      <c r="B29" s="48">
        <f>+B2+B20</f>
        <v>237939534.01001206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21875" customWidth="1"/>
  </cols>
  <sheetData>
    <row r="1" spans="1:3" x14ac:dyDescent="0.3">
      <c r="A1" s="50" t="s">
        <v>0</v>
      </c>
      <c r="B1" s="50" t="s">
        <v>2</v>
      </c>
      <c r="C1" s="50" t="s">
        <v>3</v>
      </c>
    </row>
    <row r="2" spans="1:3" x14ac:dyDescent="0.3">
      <c r="A2" s="57" t="str">
        <f>[1]CFF!A2</f>
        <v>Recursos Fiscales</v>
      </c>
      <c r="B2" s="45">
        <f>[1]CFF!B2</f>
        <v>37307911.240000002</v>
      </c>
      <c r="C2" s="52">
        <f>[1]CFF!C2</f>
        <v>0.1567957649208114</v>
      </c>
    </row>
    <row r="3" spans="1:3" x14ac:dyDescent="0.3">
      <c r="A3" s="58" t="str">
        <f>[1]CFF!A3</f>
        <v>Financiamientos Internos</v>
      </c>
      <c r="B3" s="46">
        <f>[1]CFF!B3</f>
        <v>9.9999999999999995E-7</v>
      </c>
      <c r="C3" s="54">
        <f>[1]CFF!C3</f>
        <v>4.2027484174107678E-15</v>
      </c>
    </row>
    <row r="4" spans="1:3" x14ac:dyDescent="0.3">
      <c r="A4" s="57" t="str">
        <f>[1]CFF!A4</f>
        <v>Financiamientos Externos</v>
      </c>
      <c r="B4" s="45">
        <f>[1]CFF!B4</f>
        <v>9.9999999999999995E-7</v>
      </c>
      <c r="C4" s="52">
        <f>[1]CFF!C4</f>
        <v>4.2027484174107678E-15</v>
      </c>
    </row>
    <row r="5" spans="1:3" x14ac:dyDescent="0.3">
      <c r="A5" s="58" t="str">
        <f>[1]CFF!A5</f>
        <v>Ingresos Propios</v>
      </c>
      <c r="B5" s="46">
        <f>[1]CFF!B5</f>
        <v>9.9999999999999995E-7</v>
      </c>
      <c r="C5" s="54">
        <f>[1]CFF!C5</f>
        <v>4.2027484174107678E-15</v>
      </c>
    </row>
    <row r="6" spans="1:3" x14ac:dyDescent="0.3">
      <c r="A6" s="57" t="str">
        <f>[1]CFF!A6</f>
        <v>Recursos Federales</v>
      </c>
      <c r="B6" s="45">
        <f>[1]CFF!B6</f>
        <v>180406711.05000001</v>
      </c>
      <c r="C6" s="52">
        <f>[1]CFF!C6</f>
        <v>0.75820401935566928</v>
      </c>
    </row>
    <row r="7" spans="1:3" x14ac:dyDescent="0.3">
      <c r="A7" s="58" t="str">
        <f>[1]CFF!A7</f>
        <v>Recursos Estatales</v>
      </c>
      <c r="B7" s="46">
        <f>[1]CFF!B7</f>
        <v>9.9999999999999995E-7</v>
      </c>
      <c r="C7" s="54">
        <f>[1]CFF!C7</f>
        <v>4.2027484174107678E-15</v>
      </c>
    </row>
    <row r="8" spans="1:3" x14ac:dyDescent="0.3">
      <c r="A8" s="57" t="str">
        <f>[1]CFF!A8</f>
        <v>Otros Recursos</v>
      </c>
      <c r="B8" s="45">
        <f>[1]CFF!B8</f>
        <v>20224911.719999999</v>
      </c>
      <c r="C8" s="52">
        <f>[1]CFF!C8</f>
        <v>8.5000215723502484E-2</v>
      </c>
    </row>
    <row r="9" spans="1:3" x14ac:dyDescent="0.3">
      <c r="A9" s="50" t="s">
        <v>6</v>
      </c>
      <c r="B9" s="55">
        <f>SUM(B2:B8)</f>
        <v>237939534.01000401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x14ac:dyDescent="0.3">
      <c r="A1" s="50" t="s">
        <v>46</v>
      </c>
      <c r="B1" s="50" t="s">
        <v>2</v>
      </c>
      <c r="C1" s="50" t="s">
        <v>3</v>
      </c>
    </row>
    <row r="2" spans="1:3" x14ac:dyDescent="0.3">
      <c r="A2" s="57" t="str">
        <f>[1]CFG!A2</f>
        <v>Gobierno</v>
      </c>
      <c r="B2" s="45">
        <f>[1]CFG!B2</f>
        <v>218440332.34000504</v>
      </c>
      <c r="C2" s="52">
        <f>[1]CFG!C2</f>
        <v>0.91804976104056879</v>
      </c>
    </row>
    <row r="3" spans="1:3" x14ac:dyDescent="0.3">
      <c r="A3" s="128" t="str">
        <f>[1]CFG!A3</f>
        <v>Legislación</v>
      </c>
      <c r="B3" s="111">
        <f>[1]CFG!B3</f>
        <v>9.9999999999999995E-7</v>
      </c>
      <c r="C3" s="129">
        <f>[1]CFG!C3</f>
        <v>4.2027484174104491E-15</v>
      </c>
    </row>
    <row r="4" spans="1:3" x14ac:dyDescent="0.3">
      <c r="A4" s="128" t="str">
        <f>[1]CFG!A4</f>
        <v>Justicia</v>
      </c>
      <c r="B4" s="111">
        <f>[1]CFG!B4</f>
        <v>9.9999999999999995E-7</v>
      </c>
      <c r="C4" s="129">
        <f>[1]CFG!C4</f>
        <v>4.2027484174104491E-15</v>
      </c>
    </row>
    <row r="5" spans="1:3" x14ac:dyDescent="0.3">
      <c r="A5" s="128" t="str">
        <f>[1]CFG!A5</f>
        <v>Coordinación de la Política de Gobierno</v>
      </c>
      <c r="B5" s="111">
        <f>[1]CFG!B5</f>
        <v>163449831.84</v>
      </c>
      <c r="C5" s="129">
        <f>[1]CFG!C5</f>
        <v>0.68693852209156414</v>
      </c>
    </row>
    <row r="6" spans="1:3" x14ac:dyDescent="0.3">
      <c r="A6" s="128" t="str">
        <f>[1]CFG!A6</f>
        <v>Relaciones Exteriores</v>
      </c>
      <c r="B6" s="111">
        <f>[1]CFG!B6</f>
        <v>9.9999999999999995E-7</v>
      </c>
      <c r="C6" s="129">
        <f>[1]CFG!C6</f>
        <v>4.2027484174104491E-15</v>
      </c>
    </row>
    <row r="7" spans="1:3" x14ac:dyDescent="0.3">
      <c r="A7" s="128" t="str">
        <f>[1]CFG!A7</f>
        <v>Asuntos Financieros y Hacendarios</v>
      </c>
      <c r="B7" s="111">
        <f>[1]CFG!B7</f>
        <v>9.9999999999999995E-7</v>
      </c>
      <c r="C7" s="129">
        <f>[1]CFG!C7</f>
        <v>4.2027484174104491E-15</v>
      </c>
    </row>
    <row r="8" spans="1:3" x14ac:dyDescent="0.3">
      <c r="A8" s="128" t="str">
        <f>[1]CFG!A8</f>
        <v>Seguridad Nacional</v>
      </c>
      <c r="B8" s="111">
        <f>[1]CFG!B8</f>
        <v>9.9999999999999995E-7</v>
      </c>
      <c r="C8" s="129">
        <f>[1]CFG!C8</f>
        <v>4.2027484174104491E-15</v>
      </c>
    </row>
    <row r="9" spans="1:3" x14ac:dyDescent="0.3">
      <c r="A9" s="128" t="str">
        <f>[1]CFG!A9</f>
        <v>Asuntos de Orden Público y de Seguridad Interior</v>
      </c>
      <c r="B9" s="111">
        <f>[1]CFG!B9</f>
        <v>54793092.530000001</v>
      </c>
      <c r="C9" s="129">
        <f>[1]CFG!C9</f>
        <v>0.23028158291548184</v>
      </c>
    </row>
    <row r="10" spans="1:3" x14ac:dyDescent="0.3">
      <c r="A10" s="128" t="str">
        <f>[1]CFG!A10</f>
        <v>Otros Servicios Generales</v>
      </c>
      <c r="B10" s="111">
        <f>[1]CFG!B10</f>
        <v>197407.97</v>
      </c>
      <c r="C10" s="129">
        <f>[1]CFG!C10</f>
        <v>8.2965603350170956E-4</v>
      </c>
    </row>
    <row r="11" spans="1:3" x14ac:dyDescent="0.3">
      <c r="A11" s="57" t="str">
        <f>[1]CFG!A11</f>
        <v>Desarrollo Social</v>
      </c>
      <c r="B11" s="45">
        <f>[1]CFG!B11</f>
        <v>6204199.0800060015</v>
      </c>
      <c r="C11" s="52">
        <f>[1]CFG!C11</f>
        <v>2.6074687864794589E-2</v>
      </c>
    </row>
    <row r="12" spans="1:3" x14ac:dyDescent="0.3">
      <c r="A12" s="128" t="str">
        <f>[1]CFG!A12</f>
        <v>Protección Ambiental</v>
      </c>
      <c r="B12" s="111">
        <f>[1]CFG!B12</f>
        <v>6204199.0800000001</v>
      </c>
      <c r="C12" s="129">
        <f>[1]CFG!C12</f>
        <v>2.6074687864769366E-2</v>
      </c>
    </row>
    <row r="13" spans="1:3" x14ac:dyDescent="0.3">
      <c r="A13" s="128" t="str">
        <f>[1]CFG!A13</f>
        <v>Vivienda y Servicios a la Comunidad</v>
      </c>
      <c r="B13" s="111">
        <f>[1]CFG!B13</f>
        <v>9.9999999999999995E-7</v>
      </c>
      <c r="C13" s="129">
        <f>[1]CFG!C13</f>
        <v>4.2027484174104491E-15</v>
      </c>
    </row>
    <row r="14" spans="1:3" x14ac:dyDescent="0.3">
      <c r="A14" s="128" t="str">
        <f>[1]CFG!A14</f>
        <v>Salud</v>
      </c>
      <c r="B14" s="111">
        <f>[1]CFG!B14</f>
        <v>9.9999999999999995E-7</v>
      </c>
      <c r="C14" s="129">
        <f>[1]CFG!C14</f>
        <v>4.2027484174104491E-15</v>
      </c>
    </row>
    <row r="15" spans="1:3" x14ac:dyDescent="0.3">
      <c r="A15" s="128" t="str">
        <f>[1]CFG!A15</f>
        <v>Recreación, Cultura y Otras Manifestaciones Sociales</v>
      </c>
      <c r="B15" s="111">
        <f>[1]CFG!B15</f>
        <v>9.9999999999999995E-7</v>
      </c>
      <c r="C15" s="129">
        <f>[1]CFG!C15</f>
        <v>4.2027484174104491E-15</v>
      </c>
    </row>
    <row r="16" spans="1:3" x14ac:dyDescent="0.3">
      <c r="A16" s="128" t="str">
        <f>[1]CFG!A16</f>
        <v>Educación</v>
      </c>
      <c r="B16" s="111">
        <f>[1]CFG!B16</f>
        <v>9.9999999999999995E-7</v>
      </c>
      <c r="C16" s="129">
        <f>[1]CFG!C16</f>
        <v>4.2027484174104491E-15</v>
      </c>
    </row>
    <row r="17" spans="1:3" x14ac:dyDescent="0.3">
      <c r="A17" s="128" t="str">
        <f>[1]CFG!A17</f>
        <v>Protección Social</v>
      </c>
      <c r="B17" s="111">
        <f>[1]CFG!B17</f>
        <v>9.9999999999999995E-7</v>
      </c>
      <c r="C17" s="129">
        <f>[1]CFG!C17</f>
        <v>4.2027484174104491E-15</v>
      </c>
    </row>
    <row r="18" spans="1:3" x14ac:dyDescent="0.3">
      <c r="A18" s="128" t="str">
        <f>[1]CFG!A18</f>
        <v>Otros Asuntos Sociales</v>
      </c>
      <c r="B18" s="111">
        <f>[1]CFG!B18</f>
        <v>9.9999999999999995E-7</v>
      </c>
      <c r="C18" s="129">
        <f>[1]CFG!C18</f>
        <v>4.2027484174104491E-15</v>
      </c>
    </row>
    <row r="19" spans="1:3" x14ac:dyDescent="0.3">
      <c r="A19" s="57" t="str">
        <f>[1]CFG!A19</f>
        <v>Desarrollo Económico</v>
      </c>
      <c r="B19" s="45">
        <f>[1]CFG!B19</f>
        <v>9.0000000000000002E-6</v>
      </c>
      <c r="C19" s="52">
        <f>[1]CFG!C19</f>
        <v>3.7824735756694051E-14</v>
      </c>
    </row>
    <row r="20" spans="1:3" x14ac:dyDescent="0.3">
      <c r="A20" s="128" t="str">
        <f>[1]CFG!A20</f>
        <v>Asuntos Económicos, Comerciales y Labores en General</v>
      </c>
      <c r="B20" s="111">
        <f>[1]CFG!B20</f>
        <v>9.9999999999999995E-7</v>
      </c>
      <c r="C20" s="129">
        <f>[1]CFG!C20</f>
        <v>4.2027484174104491E-15</v>
      </c>
    </row>
    <row r="21" spans="1:3" x14ac:dyDescent="0.3">
      <c r="A21" s="128" t="str">
        <f>[1]CFG!A21</f>
        <v>Agropecuaria, Silvicultura, Pesca y Caza</v>
      </c>
      <c r="B21" s="111">
        <f>[1]CFG!B21</f>
        <v>9.9999999999999995E-7</v>
      </c>
      <c r="C21" s="129">
        <f>[1]CFG!C21</f>
        <v>4.2027484174104491E-15</v>
      </c>
    </row>
    <row r="22" spans="1:3" x14ac:dyDescent="0.3">
      <c r="A22" s="128" t="str">
        <f>[1]CFG!A22</f>
        <v>Combustibles y Energía</v>
      </c>
      <c r="B22" s="111">
        <f>[1]CFG!B22</f>
        <v>9.9999999999999995E-7</v>
      </c>
      <c r="C22" s="129">
        <f>[1]CFG!C22</f>
        <v>4.2027484174104491E-15</v>
      </c>
    </row>
    <row r="23" spans="1:3" x14ac:dyDescent="0.3">
      <c r="A23" s="128" t="str">
        <f>[1]CFG!A23</f>
        <v>Minería, Manufacturas y Construcción</v>
      </c>
      <c r="B23" s="111">
        <f>[1]CFG!B23</f>
        <v>9.9999999999999995E-7</v>
      </c>
      <c r="C23" s="129">
        <f>[1]CFG!C23</f>
        <v>4.2027484174104491E-15</v>
      </c>
    </row>
    <row r="24" spans="1:3" x14ac:dyDescent="0.3">
      <c r="A24" s="128" t="str">
        <f>[1]CFG!A24</f>
        <v>Transporte</v>
      </c>
      <c r="B24" s="111">
        <f>[1]CFG!B24</f>
        <v>9.9999999999999995E-7</v>
      </c>
      <c r="C24" s="129">
        <f>[1]CFG!C24</f>
        <v>4.2027484174104491E-15</v>
      </c>
    </row>
    <row r="25" spans="1:3" x14ac:dyDescent="0.3">
      <c r="A25" s="128" t="str">
        <f>[1]CFG!A25</f>
        <v>Comunicaciones</v>
      </c>
      <c r="B25" s="111">
        <f>[1]CFG!B25</f>
        <v>9.9999999999999995E-7</v>
      </c>
      <c r="C25" s="129">
        <f>[1]CFG!C25</f>
        <v>4.2027484174104491E-15</v>
      </c>
    </row>
    <row r="26" spans="1:3" x14ac:dyDescent="0.3">
      <c r="A26" s="128" t="str">
        <f>[1]CFG!A26</f>
        <v>Turismo</v>
      </c>
      <c r="B26" s="111">
        <f>[1]CFG!B26</f>
        <v>9.9999999999999995E-7</v>
      </c>
      <c r="C26" s="129">
        <f>[1]CFG!C26</f>
        <v>4.2027484174104491E-15</v>
      </c>
    </row>
    <row r="27" spans="1:3" x14ac:dyDescent="0.3">
      <c r="A27" s="128" t="str">
        <f>[1]CFG!A27</f>
        <v>Ciencia, Tecnología e Innovación</v>
      </c>
      <c r="B27" s="111">
        <f>[1]CFG!B27</f>
        <v>9.9999999999999995E-7</v>
      </c>
      <c r="C27" s="129">
        <f>[1]CFG!C27</f>
        <v>4.2027484174104491E-15</v>
      </c>
    </row>
    <row r="28" spans="1:3" x14ac:dyDescent="0.3">
      <c r="A28" s="128" t="str">
        <f>[1]CFG!A28</f>
        <v xml:space="preserve">Otras Industrias  y Otros Asuntos Económicos </v>
      </c>
      <c r="B28" s="111">
        <f>[1]CFG!B28</f>
        <v>9.9999999999999995E-7</v>
      </c>
      <c r="C28" s="129">
        <f>[1]CFG!C28</f>
        <v>4.2027484174104491E-15</v>
      </c>
    </row>
    <row r="29" spans="1:3" x14ac:dyDescent="0.3">
      <c r="A29" s="57" t="str">
        <f>[1]CFG!A29</f>
        <v>Otras no Clasificadas en Funciones Anteriores</v>
      </c>
      <c r="B29" s="45">
        <f>[1]CFG!B29</f>
        <v>13295002.590002</v>
      </c>
      <c r="C29" s="52">
        <f>[1]CFG!C29</f>
        <v>5.5875551094598734E-2</v>
      </c>
    </row>
    <row r="30" spans="1:3" x14ac:dyDescent="0.3">
      <c r="A30" s="119" t="str">
        <f>[1]CFG!A30</f>
        <v>Transacciones de la Deuda Pública/Costo Financiero de la Deuda</v>
      </c>
      <c r="B30" s="111">
        <f>[1]CFG!B30</f>
        <v>8295002.5899999999</v>
      </c>
      <c r="C30" s="129">
        <f>[1]CFG!C30</f>
        <v>3.4861809007538082E-2</v>
      </c>
    </row>
    <row r="31" spans="1:3" ht="28.8" x14ac:dyDescent="0.3">
      <c r="A31" s="130" t="str">
        <f>[1]CFG!A31</f>
        <v>Transferencias, Participaciones y Aportaciones entre Diferentes Niveles y Ordenes de Gobierno</v>
      </c>
      <c r="B31" s="111">
        <f>[1]CFG!B31</f>
        <v>9.9999999999999995E-7</v>
      </c>
      <c r="C31" s="129">
        <f>[1]CFG!C31</f>
        <v>4.2027484174104491E-15</v>
      </c>
    </row>
    <row r="32" spans="1:3" x14ac:dyDescent="0.3">
      <c r="A32" s="119" t="str">
        <f>[1]CFG!A32</f>
        <v>Saneamiento del Sistema Financiero</v>
      </c>
      <c r="B32" s="111">
        <f>[1]CFG!B32</f>
        <v>9.9999999999999995E-7</v>
      </c>
      <c r="C32" s="129">
        <f>[1]CFG!C32</f>
        <v>4.2027484174104491E-15</v>
      </c>
    </row>
    <row r="33" spans="1:3" x14ac:dyDescent="0.3">
      <c r="A33" s="119" t="str">
        <f>[1]CFG!A33</f>
        <v>Adeudos de Ejercicios Fiscales Anteriores</v>
      </c>
      <c r="B33" s="111">
        <f>[1]CFG!B33</f>
        <v>5000000</v>
      </c>
      <c r="C33" s="129">
        <f>[1]CFG!C33</f>
        <v>2.1013742087052249E-2</v>
      </c>
    </row>
    <row r="34" spans="1:3" x14ac:dyDescent="0.3">
      <c r="A34" s="50" t="s">
        <v>6</v>
      </c>
      <c r="B34" s="59">
        <f>+B2+B11+B19+B29</f>
        <v>237939534.01002204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workbookViewId="0">
      <selection activeCell="B2" sqref="B2"/>
    </sheetView>
  </sheetViews>
  <sheetFormatPr baseColWidth="10" defaultColWidth="4.6640625" defaultRowHeight="14.4" x14ac:dyDescent="0.3"/>
  <cols>
    <col min="1" max="1" width="3.77734375" style="17" customWidth="1"/>
    <col min="2" max="2" width="9.44140625" style="17" customWidth="1"/>
    <col min="3" max="3" width="61.5546875" style="17" customWidth="1"/>
    <col min="4" max="4" width="17" style="17" customWidth="1"/>
    <col min="5" max="5" width="10.5546875" style="17" customWidth="1"/>
    <col min="6" max="6" width="1" style="17" customWidth="1"/>
    <col min="7" max="7" width="16.77734375" style="17" customWidth="1"/>
    <col min="8" max="8" width="17.5546875" style="17" customWidth="1"/>
    <col min="9" max="9" width="31" style="17" customWidth="1"/>
    <col min="10" max="10" width="8.77734375" style="17" customWidth="1"/>
    <col min="11" max="11" width="21.44140625" style="17" customWidth="1"/>
    <col min="12" max="12" width="13.109375" style="17" customWidth="1"/>
    <col min="13" max="13" width="13.33203125" style="17" customWidth="1"/>
    <col min="14" max="14" width="33.5546875" style="17" customWidth="1"/>
    <col min="15" max="16384" width="4.6640625" style="17"/>
  </cols>
  <sheetData>
    <row r="1" spans="2:8" x14ac:dyDescent="0.3">
      <c r="F1" s="18"/>
    </row>
    <row r="2" spans="2:8" x14ac:dyDescent="0.3">
      <c r="B2" s="36" t="s">
        <v>8</v>
      </c>
      <c r="C2" s="36" t="s">
        <v>9</v>
      </c>
      <c r="D2" s="36" t="s">
        <v>2</v>
      </c>
      <c r="E2" s="36" t="s">
        <v>3</v>
      </c>
      <c r="F2" s="18"/>
    </row>
    <row r="3" spans="2:8" x14ac:dyDescent="0.3">
      <c r="B3" s="67">
        <f>[1]COG!B3</f>
        <v>1000</v>
      </c>
      <c r="C3" s="60" t="str">
        <f>[1]COG!C3</f>
        <v>Servicios Personales</v>
      </c>
      <c r="D3" s="77">
        <f>[1]COG!D3</f>
        <v>87918036.400020003</v>
      </c>
      <c r="E3" s="78">
        <f>[1]COG!E3</f>
        <v>0.36949738834174045</v>
      </c>
      <c r="F3" s="18"/>
    </row>
    <row r="4" spans="2:8" x14ac:dyDescent="0.3">
      <c r="B4" s="68">
        <f>[1]COG!B4</f>
        <v>2000</v>
      </c>
      <c r="C4" s="20" t="str">
        <f>[1]COG!C4</f>
        <v>Materiales y Suministros</v>
      </c>
      <c r="D4" s="79">
        <f>[1]COG!D4</f>
        <v>21738446.080019999</v>
      </c>
      <c r="E4" s="80">
        <f>[1]COG!E4</f>
        <v>9.1361219859697723E-2</v>
      </c>
      <c r="F4" s="21"/>
    </row>
    <row r="5" spans="2:8" x14ac:dyDescent="0.3">
      <c r="B5" s="67">
        <f>[1]COG!B5</f>
        <v>3000</v>
      </c>
      <c r="C5" s="61" t="str">
        <f>[1]COG!C5</f>
        <v>Servicios Generales</v>
      </c>
      <c r="D5" s="77">
        <f>[1]COG!D5</f>
        <v>26580249.749999996</v>
      </c>
      <c r="E5" s="78">
        <f>[1]COG!E5</f>
        <v>0.11171010257110296</v>
      </c>
      <c r="F5" s="22"/>
    </row>
    <row r="6" spans="2:8" x14ac:dyDescent="0.3">
      <c r="B6" s="68">
        <f>[1]COG!B6</f>
        <v>4000</v>
      </c>
      <c r="C6" s="20" t="str">
        <f>[1]COG!C6</f>
        <v>Transferencias, Asignaciones, Subsidios y Otras Ayudas</v>
      </c>
      <c r="D6" s="79">
        <f>[1]COG!D6</f>
        <v>18936320.340069994</v>
      </c>
      <c r="E6" s="80">
        <f>[1]COG!E6</f>
        <v>7.9584590340746622E-2</v>
      </c>
      <c r="F6" s="22"/>
    </row>
    <row r="7" spans="2:8" x14ac:dyDescent="0.3">
      <c r="B7" s="67">
        <f>[1]COG!B7</f>
        <v>5000</v>
      </c>
      <c r="C7" s="61" t="str">
        <f>[1]COG!C7</f>
        <v>Bienes Muebles, Inmuebles e Intangibles</v>
      </c>
      <c r="D7" s="77">
        <f>[1]COG!D7</f>
        <v>21957157.150030002</v>
      </c>
      <c r="E7" s="78">
        <f>[1]COG!E7</f>
        <v>9.2280407463051717E-2</v>
      </c>
      <c r="F7" s="22"/>
    </row>
    <row r="8" spans="2:8" x14ac:dyDescent="0.3">
      <c r="B8" s="68">
        <f>[1]COG!B8</f>
        <v>6000</v>
      </c>
      <c r="C8" s="20" t="str">
        <f>[1]COG!C8</f>
        <v xml:space="preserve">Inversión Pública </v>
      </c>
      <c r="D8" s="79">
        <f>[1]COG!D8</f>
        <v>47514321.70002</v>
      </c>
      <c r="E8" s="80">
        <f>[1]COG!E8</f>
        <v>0.19969074032893985</v>
      </c>
      <c r="F8" s="22"/>
    </row>
    <row r="9" spans="2:8" x14ac:dyDescent="0.3">
      <c r="B9" s="67">
        <f>[1]COG!B9</f>
        <v>7000</v>
      </c>
      <c r="C9" s="61" t="str">
        <f>[1]COG!C9</f>
        <v>Inversiones Financieras y Otras Provisiones</v>
      </c>
      <c r="D9" s="77">
        <f>[1]COG!D9</f>
        <v>6.999999999999999E-6</v>
      </c>
      <c r="E9" s="78">
        <f>[1]COG!E9</f>
        <v>2.9419238921851015E-14</v>
      </c>
      <c r="F9" s="22"/>
    </row>
    <row r="10" spans="2:8" x14ac:dyDescent="0.3">
      <c r="B10" s="68">
        <f>[1]COG!B10</f>
        <v>8000</v>
      </c>
      <c r="C10" s="20" t="str">
        <f>[1]COG!C10</f>
        <v>Participaciones y Aportaciones</v>
      </c>
      <c r="D10" s="79">
        <f>[1]COG!D10</f>
        <v>3.0000000000000004E-5</v>
      </c>
      <c r="E10" s="80">
        <f>[1]COG!E10</f>
        <v>1.2608245252221867E-13</v>
      </c>
      <c r="F10" s="22"/>
    </row>
    <row r="11" spans="2:8" x14ac:dyDescent="0.3">
      <c r="B11" s="67">
        <f>[1]COG!B11</f>
        <v>9000</v>
      </c>
      <c r="C11" s="61" t="str">
        <f>[1]COG!C11</f>
        <v xml:space="preserve">Deuda Pública </v>
      </c>
      <c r="D11" s="77">
        <f>[1]COG!D11</f>
        <v>13295002.590004001</v>
      </c>
      <c r="E11" s="78">
        <f>[1]COG!E11</f>
        <v>5.5875551094565115E-2</v>
      </c>
      <c r="F11" s="18"/>
    </row>
    <row r="12" spans="2:8" x14ac:dyDescent="0.3">
      <c r="B12" s="135" t="s">
        <v>10</v>
      </c>
      <c r="C12" s="135"/>
      <c r="D12" s="48">
        <f>SUM(D3:D11)</f>
        <v>237939534.01020101</v>
      </c>
      <c r="E12" s="81">
        <v>0.99999999999999978</v>
      </c>
      <c r="F12" s="18"/>
    </row>
    <row r="13" spans="2:8" x14ac:dyDescent="0.3">
      <c r="B13" s="23"/>
      <c r="C13" s="24"/>
      <c r="D13" s="10"/>
      <c r="F13" s="22"/>
    </row>
    <row r="14" spans="2:8" ht="16.2" customHeight="1" x14ac:dyDescent="0.3">
      <c r="B14" s="136" t="s">
        <v>11</v>
      </c>
      <c r="C14" s="136"/>
      <c r="D14" s="36" t="s">
        <v>2</v>
      </c>
      <c r="E14" s="36" t="s">
        <v>3</v>
      </c>
      <c r="F14" s="25"/>
    </row>
    <row r="15" spans="2:8" x14ac:dyDescent="0.3">
      <c r="B15" s="67">
        <f>[1]COG!B15</f>
        <v>1100</v>
      </c>
      <c r="C15" s="60" t="str">
        <f>[1]COG!C15</f>
        <v>Remuneraciones al Personal de Carácter Permanente</v>
      </c>
      <c r="D15" s="77">
        <f>[1]COG!D15</f>
        <v>68381726.599999994</v>
      </c>
      <c r="E15" s="78">
        <f>[1]COG!E15</f>
        <v>0.77778951168641475</v>
      </c>
    </row>
    <row r="16" spans="2:8" x14ac:dyDescent="0.3">
      <c r="B16" s="68">
        <f>[1]COG!B16</f>
        <v>1200</v>
      </c>
      <c r="C16" s="20" t="str">
        <f>[1]COG!C16</f>
        <v>Remuneraciones al Personal de Carácter Transitorio</v>
      </c>
      <c r="D16" s="79">
        <f>[1]COG!D16</f>
        <v>650142.9</v>
      </c>
      <c r="E16" s="80">
        <f>[1]COG!E16</f>
        <v>7.3948751202984339E-3</v>
      </c>
      <c r="G16" s="24"/>
      <c r="H16" s="24"/>
    </row>
    <row r="17" spans="2:9" x14ac:dyDescent="0.3">
      <c r="B17" s="67">
        <f>[1]COG!B17</f>
        <v>1300</v>
      </c>
      <c r="C17" s="61" t="str">
        <f>[1]COG!C17</f>
        <v>Remuneraciones Adicionales y Especiales</v>
      </c>
      <c r="D17" s="77">
        <f>[1]COG!D17</f>
        <v>8327776.9000000004</v>
      </c>
      <c r="E17" s="78">
        <f>[1]COG!E17</f>
        <v>9.4722052959750877E-2</v>
      </c>
      <c r="G17" s="16"/>
      <c r="H17" s="16"/>
      <c r="I17" s="16"/>
    </row>
    <row r="18" spans="2:9" x14ac:dyDescent="0.3">
      <c r="B18" s="68">
        <f>[1]COG!B18</f>
        <v>1400</v>
      </c>
      <c r="C18" s="20" t="str">
        <f>[1]COG!C18</f>
        <v>Seguridad Social</v>
      </c>
      <c r="D18" s="79">
        <f>[1]COG!D18</f>
        <v>5600000.0099999998</v>
      </c>
      <c r="E18" s="80">
        <f>[1]COG!E18</f>
        <v>6.3695690205368666E-2</v>
      </c>
      <c r="G18" s="13"/>
      <c r="H18" s="4"/>
      <c r="I18" s="5"/>
    </row>
    <row r="19" spans="2:9" x14ac:dyDescent="0.3">
      <c r="B19" s="67">
        <f>[1]COG!B19</f>
        <v>1500</v>
      </c>
      <c r="C19" s="61" t="str">
        <f>[1]COG!C19</f>
        <v>Otras Prestaciones Sociales y Económicas</v>
      </c>
      <c r="D19" s="77">
        <f>[1]COG!D19</f>
        <v>4412276.91</v>
      </c>
      <c r="E19" s="78">
        <f>[1]COG!E19</f>
        <v>5.0186254046035501E-2</v>
      </c>
    </row>
    <row r="20" spans="2:9" x14ac:dyDescent="0.3">
      <c r="B20" s="68">
        <f>[1]COG!B20</f>
        <v>1600</v>
      </c>
      <c r="C20" s="20" t="str">
        <f>[1]COG!C20</f>
        <v>Previsiones</v>
      </c>
      <c r="D20" s="79">
        <f>[1]COG!D20</f>
        <v>546113.07999999996</v>
      </c>
      <c r="E20" s="80">
        <f>[1]COG!E20</f>
        <v>6.2116159819042057E-3</v>
      </c>
    </row>
    <row r="21" spans="2:9" x14ac:dyDescent="0.3">
      <c r="B21" s="67">
        <f>[1]COG!B21</f>
        <v>1700</v>
      </c>
      <c r="C21" s="61" t="str">
        <f>[1]COG!C21</f>
        <v>Pago de Estímulos a Servidores Públicos</v>
      </c>
      <c r="D21" s="77">
        <f>[1]COG!D21</f>
        <v>1.0000000000000001E-5</v>
      </c>
      <c r="E21" s="78">
        <f>[1]COG!E21</f>
        <v>1.1374230373504708E-13</v>
      </c>
    </row>
    <row r="22" spans="2:9" x14ac:dyDescent="0.3">
      <c r="B22" s="68">
        <f>[1]COG!B22</f>
        <v>1800</v>
      </c>
      <c r="C22" s="20" t="str">
        <f>[1]COG!C22</f>
        <v>Impuesto Sobre Nóminas y Otros que se Deriven de una Relación Laboral</v>
      </c>
      <c r="D22" s="79">
        <f>[1]COG!D22</f>
        <v>1.0000000000000001E-5</v>
      </c>
      <c r="E22" s="80">
        <f>[1]COG!E22</f>
        <v>1.1374230373504708E-13</v>
      </c>
    </row>
    <row r="23" spans="2:9" x14ac:dyDescent="0.3">
      <c r="B23" s="73"/>
      <c r="C23" s="76" t="s">
        <v>19</v>
      </c>
      <c r="D23" s="48">
        <f>SUM(D15:D22)</f>
        <v>87918036.400020003</v>
      </c>
      <c r="E23" s="81">
        <v>1</v>
      </c>
    </row>
    <row r="24" spans="2:9" x14ac:dyDescent="0.3">
      <c r="B24" s="2"/>
      <c r="C24" s="7"/>
      <c r="D24" s="82"/>
      <c r="E24" s="83"/>
    </row>
    <row r="25" spans="2:9" x14ac:dyDescent="0.3">
      <c r="B25" s="136" t="s">
        <v>20</v>
      </c>
      <c r="C25" s="136"/>
      <c r="D25" s="36" t="s">
        <v>2</v>
      </c>
      <c r="E25" s="36" t="s">
        <v>3</v>
      </c>
    </row>
    <row r="26" spans="2:9" ht="15" customHeight="1" x14ac:dyDescent="0.3">
      <c r="B26" s="67">
        <f>[1]COG!B26</f>
        <v>2100</v>
      </c>
      <c r="C26" s="37" t="str">
        <f>[1]COG!C26</f>
        <v>Materiales de Administración, Emisión de Documentos y Artículos Oficiales</v>
      </c>
      <c r="D26" s="77">
        <f>[1]COG!D26</f>
        <v>1321215</v>
      </c>
      <c r="E26" s="78">
        <f>[1]COG!E26</f>
        <v>6.0777803304641012E-2</v>
      </c>
    </row>
    <row r="27" spans="2:9" x14ac:dyDescent="0.3">
      <c r="B27" s="15">
        <f>[1]COG!B27</f>
        <v>2200</v>
      </c>
      <c r="C27" s="11" t="str">
        <f>[1]COG!C27</f>
        <v>Alimentos y Utensilios</v>
      </c>
      <c r="D27" s="84">
        <f>[1]COG!D27</f>
        <v>1159434.01</v>
      </c>
      <c r="E27" s="85">
        <f>[1]COG!E27</f>
        <v>5.3335643483075186E-2</v>
      </c>
    </row>
    <row r="28" spans="2:9" x14ac:dyDescent="0.3">
      <c r="B28" s="67">
        <f>[1]COG!B28</f>
        <v>2300</v>
      </c>
      <c r="C28" s="61" t="str">
        <f>[1]COG!C28</f>
        <v>Materias Primas y Materiales de Producción y Comercialización</v>
      </c>
      <c r="D28" s="77">
        <f>[1]COG!D28</f>
        <v>1.0000000000000001E-5</v>
      </c>
      <c r="E28" s="78">
        <f>[1]COG!E28</f>
        <v>4.6001448140265606E-13</v>
      </c>
    </row>
    <row r="29" spans="2:9" x14ac:dyDescent="0.3">
      <c r="B29" s="15">
        <f>[1]COG!B29</f>
        <v>2400</v>
      </c>
      <c r="C29" s="11" t="str">
        <f>[1]COG!C29</f>
        <v>Materiales y Artículos de Construcción y de Reparación</v>
      </c>
      <c r="D29" s="84">
        <f>[1]COG!D29</f>
        <v>1354215.43</v>
      </c>
      <c r="E29" s="85">
        <f>[1]COG!E29</f>
        <v>6.2295870873892475E-2</v>
      </c>
    </row>
    <row r="30" spans="2:9" x14ac:dyDescent="0.3">
      <c r="B30" s="67">
        <f>[1]COG!B30</f>
        <v>2500</v>
      </c>
      <c r="C30" s="61" t="str">
        <f>[1]COG!C30</f>
        <v>Productos Químicos, Farmacéuticos y de Laboratorio</v>
      </c>
      <c r="D30" s="77">
        <f>[1]COG!D30</f>
        <v>55739.86</v>
      </c>
      <c r="E30" s="78">
        <f>[1]COG!E30</f>
        <v>2.5641142791356648E-3</v>
      </c>
    </row>
    <row r="31" spans="2:9" x14ac:dyDescent="0.3">
      <c r="B31" s="15">
        <f>[1]COG!B31</f>
        <v>2600</v>
      </c>
      <c r="C31" s="11" t="str">
        <f>[1]COG!C31</f>
        <v>Combustibles, Lubricantes y Aditivos</v>
      </c>
      <c r="D31" s="84">
        <f>[1]COG!D31</f>
        <v>12815048.720000001</v>
      </c>
      <c r="E31" s="85">
        <f>[1]COG!E31</f>
        <v>0.58951079910805704</v>
      </c>
    </row>
    <row r="32" spans="2:9" x14ac:dyDescent="0.3">
      <c r="B32" s="67">
        <f>[1]COG!B32</f>
        <v>2700</v>
      </c>
      <c r="C32" s="61" t="str">
        <f>[1]COG!C32</f>
        <v>Vestuario, Blancos, Prendas de Protección y Artículos Deportivos</v>
      </c>
      <c r="D32" s="77">
        <f>[1]COG!D32</f>
        <v>4764219.47</v>
      </c>
      <c r="E32" s="78">
        <f>[1]COG!E32</f>
        <v>0.21916099487804866</v>
      </c>
    </row>
    <row r="33" spans="2:9" x14ac:dyDescent="0.3">
      <c r="B33" s="15">
        <f>[1]COG!B33</f>
        <v>2800</v>
      </c>
      <c r="C33" s="11" t="str">
        <f>[1]COG!C33</f>
        <v>Materiales y Suministros para Seguridad</v>
      </c>
      <c r="D33" s="84">
        <f>[1]COG!D33</f>
        <v>1.0000000000000001E-5</v>
      </c>
      <c r="E33" s="85">
        <f>[1]COG!E33</f>
        <v>4.6001448140265606E-13</v>
      </c>
    </row>
    <row r="34" spans="2:9" x14ac:dyDescent="0.3">
      <c r="B34" s="67">
        <f>[1]COG!B34</f>
        <v>2900</v>
      </c>
      <c r="C34" s="61" t="str">
        <f>[1]COG!C34</f>
        <v>Herramientas, Refacciones y Accesorios Menores</v>
      </c>
      <c r="D34" s="77">
        <f>[1]COG!D34</f>
        <v>268573.59000000003</v>
      </c>
      <c r="E34" s="78">
        <f>[1]COG!E34</f>
        <v>1.2354774072229957E-2</v>
      </c>
    </row>
    <row r="35" spans="2:9" x14ac:dyDescent="0.3">
      <c r="B35" s="73"/>
      <c r="C35" s="36" t="s">
        <v>21</v>
      </c>
      <c r="D35" s="48">
        <f>SUM(D26:D34)</f>
        <v>21738446.080019999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6" t="s">
        <v>22</v>
      </c>
      <c r="C37" s="136"/>
      <c r="D37" s="36" t="s">
        <v>2</v>
      </c>
      <c r="E37" s="36" t="s">
        <v>3</v>
      </c>
    </row>
    <row r="38" spans="2:9" x14ac:dyDescent="0.3">
      <c r="B38" s="67">
        <f>[1]COG!B38</f>
        <v>3100</v>
      </c>
      <c r="C38" s="62" t="str">
        <f>[1]COG!C38</f>
        <v xml:space="preserve">Servicios Básicos </v>
      </c>
      <c r="D38" s="77">
        <f>[1]COG!D38</f>
        <v>5478518.9699999997</v>
      </c>
      <c r="E38" s="78">
        <f>[1]COG!E38</f>
        <v>0.20611239629153599</v>
      </c>
    </row>
    <row r="39" spans="2:9" x14ac:dyDescent="0.3">
      <c r="B39" s="15">
        <f>[1]COG!B39</f>
        <v>3200</v>
      </c>
      <c r="C39" s="26" t="str">
        <f>[1]COG!C39</f>
        <v>Servicios de Arrendamiento</v>
      </c>
      <c r="D39" s="84">
        <f>[1]COG!D39</f>
        <v>313013.8</v>
      </c>
      <c r="E39" s="85">
        <f>[1]COG!E39</f>
        <v>1.1776179793043519E-2</v>
      </c>
    </row>
    <row r="40" spans="2:9" x14ac:dyDescent="0.3">
      <c r="B40" s="67">
        <f>[1]COG!B40</f>
        <v>3300</v>
      </c>
      <c r="C40" s="62" t="str">
        <f>[1]COG!C40</f>
        <v>Servicios Profesionales, Científicos, Técnicos y Otros Servicios</v>
      </c>
      <c r="D40" s="77">
        <f>[1]COG!D40</f>
        <v>7894733.0099999998</v>
      </c>
      <c r="E40" s="78">
        <f>[1]COG!E40</f>
        <v>0.29701500490980154</v>
      </c>
    </row>
    <row r="41" spans="2:9" x14ac:dyDescent="0.3">
      <c r="B41" s="15">
        <f>[1]COG!B41</f>
        <v>3400</v>
      </c>
      <c r="C41" s="26" t="str">
        <f>[1]COG!C41</f>
        <v>Servicios Financieros, Bancarios y Comerciales</v>
      </c>
      <c r="D41" s="84">
        <f>[1]COG!D41</f>
        <v>229880.16</v>
      </c>
      <c r="E41" s="85">
        <f>[1]COG!E41</f>
        <v>8.6485327324661437E-3</v>
      </c>
    </row>
    <row r="42" spans="2:9" x14ac:dyDescent="0.3">
      <c r="B42" s="67">
        <f>[1]COG!B42</f>
        <v>3500</v>
      </c>
      <c r="C42" s="62" t="str">
        <f>[1]COG!C42</f>
        <v>Servicios de Instalación, Reparación, Mantenimiento y Conservación</v>
      </c>
      <c r="D42" s="77">
        <f>[1]COG!D42</f>
        <v>5515333.0300000003</v>
      </c>
      <c r="E42" s="78">
        <f>[1]COG!E42</f>
        <v>0.20749741187063153</v>
      </c>
    </row>
    <row r="43" spans="2:9" x14ac:dyDescent="0.3">
      <c r="B43" s="15">
        <f>[1]COG!B43</f>
        <v>3600</v>
      </c>
      <c r="C43" s="26" t="str">
        <f>[1]COG!C43</f>
        <v>Servicios de Comunicación Social y Publicidad</v>
      </c>
      <c r="D43" s="84">
        <f>[1]COG!D43</f>
        <v>430113.9</v>
      </c>
      <c r="E43" s="85">
        <f>[1]COG!E43</f>
        <v>1.6181710256503518E-2</v>
      </c>
    </row>
    <row r="44" spans="2:9" x14ac:dyDescent="0.3">
      <c r="B44" s="67">
        <f>[1]COG!B44</f>
        <v>3700</v>
      </c>
      <c r="C44" s="62" t="str">
        <f>[1]COG!C44</f>
        <v xml:space="preserve">Servicios de Traslado y Viáticos </v>
      </c>
      <c r="D44" s="77">
        <f>[1]COG!D44</f>
        <v>709692.33</v>
      </c>
      <c r="E44" s="78">
        <f>[1]COG!E44</f>
        <v>2.6699987271564297E-2</v>
      </c>
    </row>
    <row r="45" spans="2:9" x14ac:dyDescent="0.3">
      <c r="B45" s="15">
        <f>[1]COG!B45</f>
        <v>3800</v>
      </c>
      <c r="C45" s="26" t="str">
        <f>[1]COG!C45</f>
        <v>Servicios Oficiales</v>
      </c>
      <c r="D45" s="84">
        <f>[1]COG!D45</f>
        <v>4203431.16</v>
      </c>
      <c r="E45" s="85">
        <f>[1]COG!E45</f>
        <v>0.15814114613426464</v>
      </c>
    </row>
    <row r="46" spans="2:9" x14ac:dyDescent="0.3">
      <c r="B46" s="67">
        <f>[1]COG!B46</f>
        <v>3900</v>
      </c>
      <c r="C46" s="62" t="str">
        <f>[1]COG!C46</f>
        <v>Otros Servicios Generales</v>
      </c>
      <c r="D46" s="77">
        <f>[1]COG!D46</f>
        <v>1805533.39</v>
      </c>
      <c r="E46" s="78">
        <f>[1]COG!E46</f>
        <v>6.7927630740188968E-2</v>
      </c>
      <c r="I46" s="27"/>
    </row>
    <row r="47" spans="2:9" x14ac:dyDescent="0.3">
      <c r="B47" s="73"/>
      <c r="C47" s="36" t="s">
        <v>24</v>
      </c>
      <c r="D47" s="48">
        <f>SUM(D38:D46)</f>
        <v>26580249.749999996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5" t="s">
        <v>23</v>
      </c>
      <c r="C49" s="135"/>
      <c r="D49" s="36" t="s">
        <v>2</v>
      </c>
      <c r="E49" s="36" t="s">
        <v>3</v>
      </c>
    </row>
    <row r="50" spans="2:8" ht="28.8" x14ac:dyDescent="0.3">
      <c r="B50" s="70">
        <f>[1]COG!B50</f>
        <v>361</v>
      </c>
      <c r="C50" s="63" t="str">
        <f>[1]COG!C50</f>
        <v>Difusión por Radio, Televisión y Otros Medios de Mensajes sobre Programas y Actividades Gubernamentales</v>
      </c>
      <c r="D50" s="89">
        <f>[1]COG!D50</f>
        <v>408970</v>
      </c>
      <c r="E50" s="90">
        <f>[1]COG!E50</f>
        <v>0.95084116080056436</v>
      </c>
    </row>
    <row r="51" spans="2:8" ht="28.8" x14ac:dyDescent="0.3">
      <c r="B51" s="71">
        <f>[1]COG!B51</f>
        <v>362</v>
      </c>
      <c r="C51" s="29" t="str">
        <f>[1]COG!C51</f>
        <v>Difusión por Radio, Televisión y Otros Medios de Mensajes  Comerciales para Promover la Venta de Bienes o Servicios</v>
      </c>
      <c r="D51" s="79">
        <f>[1]COG!D51</f>
        <v>1.0000000000000001E-5</v>
      </c>
      <c r="E51" s="91">
        <f>[1]COG!E51</f>
        <v>2.3249655495526919E-11</v>
      </c>
    </row>
    <row r="52" spans="2:8" ht="28.8" x14ac:dyDescent="0.3">
      <c r="B52" s="70">
        <f>[1]COG!B52</f>
        <v>363</v>
      </c>
      <c r="C52" s="63" t="str">
        <f>[1]COG!C52</f>
        <v>Servicios de Creatividad, Preproducción y Producción de Publicidad, Excepto Internet</v>
      </c>
      <c r="D52" s="77">
        <f>[1]COG!D52</f>
        <v>21143.9</v>
      </c>
      <c r="E52" s="90">
        <f>[1]COG!E52</f>
        <v>4.9158839083187161E-2</v>
      </c>
    </row>
    <row r="53" spans="2:8" x14ac:dyDescent="0.3">
      <c r="B53" s="71">
        <f>[1]COG!B53</f>
        <v>364</v>
      </c>
      <c r="C53" s="29" t="str">
        <f>[1]COG!C53</f>
        <v>Servicios de Revelado de Fotografías</v>
      </c>
      <c r="D53" s="92">
        <f>[1]COG!D53</f>
        <v>1.0000000000000001E-5</v>
      </c>
      <c r="E53" s="91">
        <f>[1]COG!E53</f>
        <v>2.3249655495526919E-11</v>
      </c>
    </row>
    <row r="54" spans="2:8" x14ac:dyDescent="0.3">
      <c r="B54" s="70">
        <f>[1]COG!B54</f>
        <v>365</v>
      </c>
      <c r="C54" s="42" t="str">
        <f>[1]COG!C54</f>
        <v>Servicios de la Industria Fílmica, del Sonido y del Video</v>
      </c>
      <c r="D54" s="77">
        <f>[1]COG!D54</f>
        <v>1.0000000000000001E-5</v>
      </c>
      <c r="E54" s="90">
        <f>[1]COG!E54</f>
        <v>2.3249655495526919E-11</v>
      </c>
    </row>
    <row r="55" spans="2:8" ht="28.8" x14ac:dyDescent="0.3">
      <c r="B55" s="71">
        <f>[1]COG!B55</f>
        <v>366</v>
      </c>
      <c r="C55" s="29" t="str">
        <f>[1]COG!C55</f>
        <v>Servicio de Creación y Difusión de Contenido Exclusivamente a través de Internet</v>
      </c>
      <c r="D55" s="79">
        <f>[1]COG!D55</f>
        <v>1.0000000000000001E-5</v>
      </c>
      <c r="E55" s="91">
        <f>[1]COG!E55</f>
        <v>2.3249655495526919E-11</v>
      </c>
    </row>
    <row r="56" spans="2:8" x14ac:dyDescent="0.3">
      <c r="B56" s="70">
        <f>[1]COG!B56</f>
        <v>369</v>
      </c>
      <c r="C56" s="42" t="str">
        <f>[1]COG!C56</f>
        <v>Otros Servicios de Información</v>
      </c>
      <c r="D56" s="77">
        <f>[1]COG!D56</f>
        <v>1.0000000000000001E-5</v>
      </c>
      <c r="E56" s="90">
        <f>[1]COG!E56</f>
        <v>2.3249655495526919E-11</v>
      </c>
    </row>
    <row r="57" spans="2:8" x14ac:dyDescent="0.3">
      <c r="B57" s="75"/>
      <c r="C57" s="76" t="s">
        <v>25</v>
      </c>
      <c r="D57" s="48">
        <f>SUM(D50:D56)</f>
        <v>430113.90005000011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6" t="s">
        <v>26</v>
      </c>
      <c r="C59" s="136"/>
      <c r="D59" s="36" t="s">
        <v>2</v>
      </c>
      <c r="E59" s="36" t="s">
        <v>3</v>
      </c>
    </row>
    <row r="60" spans="2:8" x14ac:dyDescent="0.3">
      <c r="B60" s="72">
        <f>[1]COG!B60</f>
        <v>4100</v>
      </c>
      <c r="C60" s="64" t="str">
        <f>[1]COG!C60</f>
        <v>Transferencias Internas y Asignaciones al Sector Público</v>
      </c>
      <c r="D60" s="77">
        <f>[1]COG!D60</f>
        <v>1.0000000000000001E-5</v>
      </c>
      <c r="E60" s="96">
        <f>[1]COG!E60</f>
        <v>5.2808570093945914E-13</v>
      </c>
      <c r="F60" s="22"/>
      <c r="G60" s="22"/>
      <c r="H60" s="22"/>
    </row>
    <row r="61" spans="2:8" x14ac:dyDescent="0.3">
      <c r="B61" s="23">
        <f>[1]COG!B61</f>
        <v>4200</v>
      </c>
      <c r="C61" s="24" t="str">
        <f>[1]COG!C61</f>
        <v>Transferencias al Resto del Sector Público</v>
      </c>
      <c r="D61" s="79">
        <f>[1]COG!D61</f>
        <v>1.0000000000000001E-5</v>
      </c>
      <c r="E61" s="97">
        <f>[1]COG!E61</f>
        <v>5.2808570093945914E-13</v>
      </c>
    </row>
    <row r="62" spans="2:8" x14ac:dyDescent="0.3">
      <c r="B62" s="67">
        <f>[1]COG!B62</f>
        <v>4300</v>
      </c>
      <c r="C62" s="62" t="str">
        <f>[1]COG!C62</f>
        <v>Subsidios y Subvenciones</v>
      </c>
      <c r="D62" s="77">
        <f>[1]COG!D62</f>
        <v>6467284.8300000001</v>
      </c>
      <c r="E62" s="78">
        <f>[1]COG!E62</f>
        <v>0.3415280642625681</v>
      </c>
    </row>
    <row r="63" spans="2:8" x14ac:dyDescent="0.3">
      <c r="B63" s="15">
        <f>[1]COG!B63</f>
        <v>4400</v>
      </c>
      <c r="C63" s="26" t="str">
        <f>[1]COG!C63</f>
        <v>Ayudas Sociales</v>
      </c>
      <c r="D63" s="84">
        <f>[1]COG!D63</f>
        <v>12469035.51</v>
      </c>
      <c r="E63" s="85">
        <f>[1]COG!E63</f>
        <v>0.65847193573373564</v>
      </c>
    </row>
    <row r="64" spans="2:8" x14ac:dyDescent="0.3">
      <c r="B64" s="67">
        <f>[1]COG!B64</f>
        <v>4500</v>
      </c>
      <c r="C64" s="62" t="str">
        <f>[1]COG!C64</f>
        <v>Pensiones y Jubilaciones</v>
      </c>
      <c r="D64" s="77">
        <f>[1]COG!D64</f>
        <v>1.0000000000000001E-5</v>
      </c>
      <c r="E64" s="78">
        <f>[1]COG!E64</f>
        <v>5.2808570093945914E-13</v>
      </c>
    </row>
    <row r="65" spans="2:5" x14ac:dyDescent="0.3">
      <c r="B65" s="15">
        <f>[1]COG!B65</f>
        <v>4600</v>
      </c>
      <c r="C65" s="26" t="str">
        <f>[1]COG!C65</f>
        <v>Transferencias a Fideicomisos, Mandatos y Otros Análogos</v>
      </c>
      <c r="D65" s="79">
        <f>[1]COG!D65</f>
        <v>1.0000000000000001E-5</v>
      </c>
      <c r="E65" s="85">
        <f>[1]COG!E65</f>
        <v>5.2808570093945914E-13</v>
      </c>
    </row>
    <row r="66" spans="2:5" x14ac:dyDescent="0.3">
      <c r="B66" s="67">
        <f>[1]COG!B66</f>
        <v>4700</v>
      </c>
      <c r="C66" s="62" t="str">
        <f>[1]COG!C66</f>
        <v>Transferencias a la Seguridad Social</v>
      </c>
      <c r="D66" s="77">
        <f>[1]COG!D66</f>
        <v>1.0000000000000001E-5</v>
      </c>
      <c r="E66" s="78">
        <f>[1]COG!E66</f>
        <v>5.2808570093945914E-13</v>
      </c>
    </row>
    <row r="67" spans="2:5" x14ac:dyDescent="0.3">
      <c r="B67" s="15">
        <f>[1]COG!B67</f>
        <v>4800</v>
      </c>
      <c r="C67" s="26" t="str">
        <f>[1]COG!C67</f>
        <v>Donativos</v>
      </c>
      <c r="D67" s="84">
        <f>[1]COG!D67</f>
        <v>1.0000000000000001E-5</v>
      </c>
      <c r="E67" s="85">
        <f>[1]COG!E67</f>
        <v>5.2808570093945914E-13</v>
      </c>
    </row>
    <row r="68" spans="2:5" x14ac:dyDescent="0.3">
      <c r="B68" s="67">
        <f>[1]COG!B68</f>
        <v>4900</v>
      </c>
      <c r="C68" s="62" t="str">
        <f>[1]COG!C68</f>
        <v>Transferencias al Exterior</v>
      </c>
      <c r="D68" s="77">
        <f>[1]COG!D68</f>
        <v>1.0000000000000001E-5</v>
      </c>
      <c r="E68" s="78">
        <f>[1]COG!E68</f>
        <v>5.2808570093945914E-13</v>
      </c>
    </row>
    <row r="69" spans="2:5" x14ac:dyDescent="0.3">
      <c r="B69" s="73"/>
      <c r="C69" s="36" t="s">
        <v>27</v>
      </c>
      <c r="D69" s="48">
        <f>SUM(D60:D68)</f>
        <v>18936320.340069994</v>
      </c>
      <c r="E69" s="93">
        <v>1</v>
      </c>
    </row>
    <row r="70" spans="2:5" x14ac:dyDescent="0.3">
      <c r="B70" s="6"/>
      <c r="C70" s="6"/>
      <c r="D70" s="98"/>
      <c r="E70" s="99"/>
    </row>
    <row r="71" spans="2:5" x14ac:dyDescent="0.3">
      <c r="B71" s="135" t="s">
        <v>4</v>
      </c>
      <c r="C71" s="135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28</v>
      </c>
      <c r="D72" s="77">
        <v>1.0000000000000001E-5</v>
      </c>
      <c r="E72" s="100">
        <v>1.0000000000000001E-5</v>
      </c>
    </row>
    <row r="73" spans="2:5" x14ac:dyDescent="0.3">
      <c r="B73" s="71">
        <v>452</v>
      </c>
      <c r="C73" s="32" t="s">
        <v>29</v>
      </c>
      <c r="D73" s="79">
        <v>1.0000000000000001E-5</v>
      </c>
      <c r="E73" s="101">
        <v>1.0000000000000001E-5</v>
      </c>
    </row>
    <row r="74" spans="2:5" x14ac:dyDescent="0.3">
      <c r="B74" s="70">
        <v>459</v>
      </c>
      <c r="C74" s="63" t="s">
        <v>30</v>
      </c>
      <c r="D74" s="77">
        <v>1.0000000000000001E-5</v>
      </c>
      <c r="E74" s="100">
        <v>1.0000000000000001E-5</v>
      </c>
    </row>
    <row r="75" spans="2:5" x14ac:dyDescent="0.3">
      <c r="B75" s="74"/>
      <c r="C75" s="76" t="s">
        <v>31</v>
      </c>
      <c r="D75" s="48">
        <v>3.0000000000000004E-5</v>
      </c>
      <c r="E75" s="93">
        <v>3.0000000000000004E-5</v>
      </c>
    </row>
    <row r="76" spans="2:5" x14ac:dyDescent="0.3">
      <c r="B76" s="4"/>
      <c r="C76" s="4"/>
      <c r="D76" s="5"/>
      <c r="E76" s="102"/>
    </row>
    <row r="77" spans="2:5" x14ac:dyDescent="0.3">
      <c r="B77" s="136" t="s">
        <v>32</v>
      </c>
      <c r="C77" s="136"/>
      <c r="D77" s="36" t="s">
        <v>2</v>
      </c>
      <c r="E77" s="36" t="s">
        <v>3</v>
      </c>
    </row>
    <row r="78" spans="2:5" x14ac:dyDescent="0.3">
      <c r="B78" s="67">
        <f>[1]COG!B78</f>
        <v>5100</v>
      </c>
      <c r="C78" s="63" t="str">
        <f>[1]COG!C78</f>
        <v>Mobiliario y Equipo de Administración</v>
      </c>
      <c r="D78" s="89">
        <f>[1]COG!D78</f>
        <v>4439374.75</v>
      </c>
      <c r="E78" s="78">
        <f>[1]COG!E78</f>
        <v>0.20218349395900434</v>
      </c>
    </row>
    <row r="79" spans="2:5" x14ac:dyDescent="0.3">
      <c r="B79" s="68">
        <f>[1]COG!B79</f>
        <v>5200</v>
      </c>
      <c r="C79" s="29" t="str">
        <f>[1]COG!C79</f>
        <v>Mobiliario y Equipo Educacional y Recreativo</v>
      </c>
      <c r="D79" s="92">
        <f>[1]COG!D79</f>
        <v>1054898.22</v>
      </c>
      <c r="E79" s="85">
        <f>[1]COG!E79</f>
        <v>4.8043479071176509E-2</v>
      </c>
    </row>
    <row r="80" spans="2:5" x14ac:dyDescent="0.3">
      <c r="B80" s="67">
        <f>[1]COG!B80</f>
        <v>5300</v>
      </c>
      <c r="C80" s="63" t="str">
        <f>[1]COG!C80</f>
        <v>Equipo e Instrumental Médico y de Laboratorio</v>
      </c>
      <c r="D80" s="77">
        <f>[1]COG!D80</f>
        <v>1.0000000000000001E-5</v>
      </c>
      <c r="E80" s="78">
        <f>[1]COG!E80</f>
        <v>4.5543236456666417E-13</v>
      </c>
    </row>
    <row r="81" spans="2:5" x14ac:dyDescent="0.3">
      <c r="B81" s="68">
        <f>[1]COG!B81</f>
        <v>5400</v>
      </c>
      <c r="C81" s="29" t="str">
        <f>[1]COG!C81</f>
        <v>Vehículos y Equipo de Transporte</v>
      </c>
      <c r="D81" s="79">
        <f>[1]COG!D81</f>
        <v>7929175.2999999998</v>
      </c>
      <c r="E81" s="85">
        <f>[1]COG!E81</f>
        <v>0.36112030559425884</v>
      </c>
    </row>
    <row r="82" spans="2:5" x14ac:dyDescent="0.3">
      <c r="B82" s="67">
        <f>[1]COG!B82</f>
        <v>5500</v>
      </c>
      <c r="C82" s="63" t="str">
        <f>[1]COG!C82</f>
        <v>Equipo de Defensa y Seguridad</v>
      </c>
      <c r="D82" s="77">
        <f>[1]COG!D82</f>
        <v>1.0000000000000001E-5</v>
      </c>
      <c r="E82" s="78">
        <f>[1]COG!E82</f>
        <v>4.5543236456666417E-13</v>
      </c>
    </row>
    <row r="83" spans="2:5" x14ac:dyDescent="0.3">
      <c r="B83" s="68">
        <f>[1]COG!B83</f>
        <v>5600</v>
      </c>
      <c r="C83" s="29" t="str">
        <f>[1]COG!C83</f>
        <v>Maquinaria, Otros Equipos y Herramientas</v>
      </c>
      <c r="D83" s="103">
        <f>[1]COG!D83</f>
        <v>233708.88</v>
      </c>
      <c r="E83" s="85">
        <f>[1]COG!E83</f>
        <v>1.0643858783862677E-2</v>
      </c>
    </row>
    <row r="84" spans="2:5" x14ac:dyDescent="0.3">
      <c r="B84" s="69">
        <f>[1]COG!B84</f>
        <v>5700</v>
      </c>
      <c r="C84" s="63" t="str">
        <f>[1]COG!C84</f>
        <v>Activos Biológicos</v>
      </c>
      <c r="D84" s="77">
        <f>[1]COG!D84</f>
        <v>1.0000000000000001E-5</v>
      </c>
      <c r="E84" s="104">
        <f>[1]COG!E84</f>
        <v>4.5543236456666417E-13</v>
      </c>
    </row>
    <row r="85" spans="2:5" x14ac:dyDescent="0.3">
      <c r="B85" s="68">
        <f>[1]COG!B85</f>
        <v>5800</v>
      </c>
      <c r="C85" s="29" t="str">
        <f>[1]COG!C85</f>
        <v>Bienes Inmuebles</v>
      </c>
      <c r="D85" s="79">
        <f>[1]COG!D85</f>
        <v>8000000</v>
      </c>
      <c r="E85" s="85">
        <f>[1]COG!E85</f>
        <v>0.36434589165333131</v>
      </c>
    </row>
    <row r="86" spans="2:5" x14ac:dyDescent="0.3">
      <c r="B86" s="69">
        <f>[1]COG!B86</f>
        <v>5900</v>
      </c>
      <c r="C86" s="63" t="str">
        <f>[1]COG!C86</f>
        <v>Activos Intangibles</v>
      </c>
      <c r="D86" s="77">
        <f>[1]COG!D86</f>
        <v>300000</v>
      </c>
      <c r="E86" s="104">
        <f>[1]COG!E86</f>
        <v>1.3662970936999924E-2</v>
      </c>
    </row>
    <row r="87" spans="2:5" x14ac:dyDescent="0.3">
      <c r="B87" s="73"/>
      <c r="C87" s="36" t="s">
        <v>33</v>
      </c>
      <c r="D87" s="48">
        <f>SUM(D78:D86)</f>
        <v>21957157.150030002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6" t="s">
        <v>34</v>
      </c>
      <c r="C89" s="136"/>
      <c r="D89" s="36" t="s">
        <v>2</v>
      </c>
      <c r="E89" s="36" t="s">
        <v>3</v>
      </c>
    </row>
    <row r="90" spans="2:5" x14ac:dyDescent="0.3">
      <c r="B90" s="67">
        <f>[1]COG!B90</f>
        <v>6100</v>
      </c>
      <c r="C90" s="37" t="str">
        <f>[1]COG!C90</f>
        <v>Obra Pública en Bienes de Dominio Público</v>
      </c>
      <c r="D90" s="77">
        <f>[1]COG!D90</f>
        <v>1.0000000000000001E-5</v>
      </c>
      <c r="E90" s="78">
        <f>[1]COG!E90</f>
        <v>2.104628592434645E-13</v>
      </c>
    </row>
    <row r="91" spans="2:5" x14ac:dyDescent="0.3">
      <c r="B91" s="15">
        <f>[1]COG!B91</f>
        <v>6200</v>
      </c>
      <c r="C91" s="26" t="str">
        <f>[1]COG!C91</f>
        <v>Obra Pública en Bienes Propios</v>
      </c>
      <c r="D91" s="103">
        <f>[1]COG!D91</f>
        <v>47514321.700000003</v>
      </c>
      <c r="E91" s="85">
        <f>[1]COG!E91</f>
        <v>0.99999999999957911</v>
      </c>
    </row>
    <row r="92" spans="2:5" x14ac:dyDescent="0.3">
      <c r="B92" s="67">
        <f>[1]COG!B92</f>
        <v>6300</v>
      </c>
      <c r="C92" s="62" t="str">
        <f>[1]COG!C92</f>
        <v>Proyectos Productivos y Acciones de Fomento</v>
      </c>
      <c r="D92" s="77">
        <f>[1]COG!D92</f>
        <v>1.0000000000000001E-5</v>
      </c>
      <c r="E92" s="78">
        <f>[1]COG!E92</f>
        <v>2.104628592434645E-13</v>
      </c>
    </row>
    <row r="93" spans="2:5" x14ac:dyDescent="0.3">
      <c r="B93" s="73"/>
      <c r="C93" s="36" t="s">
        <v>35</v>
      </c>
      <c r="D93" s="48">
        <f>SUM(D90:D92)</f>
        <v>47514321.70002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6" t="s">
        <v>36</v>
      </c>
      <c r="C95" s="136"/>
      <c r="D95" s="36" t="s">
        <v>2</v>
      </c>
      <c r="E95" s="36" t="s">
        <v>3</v>
      </c>
    </row>
    <row r="96" spans="2:5" x14ac:dyDescent="0.3">
      <c r="B96" s="67">
        <f>[1]COG!B96</f>
        <v>7100</v>
      </c>
      <c r="C96" s="63" t="str">
        <f>[1]COG!C96</f>
        <v>Inversiones Para el Fomento de Actividades Productivas</v>
      </c>
      <c r="D96" s="77">
        <f>[1]COG!D96</f>
        <v>9.9999999999999995E-7</v>
      </c>
      <c r="E96" s="100">
        <f>[1]COG!E96</f>
        <v>9.9999999999999995E-7</v>
      </c>
    </row>
    <row r="97" spans="2:9" x14ac:dyDescent="0.3">
      <c r="B97" s="68">
        <f>[1]COG!B97</f>
        <v>7200</v>
      </c>
      <c r="C97" s="29" t="str">
        <f>[1]COG!C97</f>
        <v>Acciones y Participaciones de Capital</v>
      </c>
      <c r="D97" s="79">
        <f>[1]COG!D97</f>
        <v>9.9999999999999995E-7</v>
      </c>
      <c r="E97" s="101">
        <f>[1]COG!E97</f>
        <v>9.9999999999999995E-7</v>
      </c>
    </row>
    <row r="98" spans="2:9" x14ac:dyDescent="0.3">
      <c r="B98" s="67">
        <f>[1]COG!B98</f>
        <v>7300</v>
      </c>
      <c r="C98" s="63" t="str">
        <f>[1]COG!C98</f>
        <v>Compra de Títulos y Valores</v>
      </c>
      <c r="D98" s="77">
        <f>[1]COG!D98</f>
        <v>9.9999999999999995E-7</v>
      </c>
      <c r="E98" s="100">
        <f>[1]COG!E98</f>
        <v>9.9999999999999995E-7</v>
      </c>
    </row>
    <row r="99" spans="2:9" x14ac:dyDescent="0.3">
      <c r="B99" s="68">
        <f>[1]COG!B99</f>
        <v>7400</v>
      </c>
      <c r="C99" s="29" t="str">
        <f>[1]COG!C99</f>
        <v>Concesión de Préstamos</v>
      </c>
      <c r="D99" s="79">
        <f>[1]COG!D99</f>
        <v>9.9999999999999995E-7</v>
      </c>
      <c r="E99" s="101">
        <f>[1]COG!E99</f>
        <v>9.9999999999999995E-7</v>
      </c>
    </row>
    <row r="100" spans="2:9" x14ac:dyDescent="0.3">
      <c r="B100" s="67">
        <f>[1]COG!B100</f>
        <v>7500</v>
      </c>
      <c r="C100" s="63" t="str">
        <f>[1]COG!C100</f>
        <v>Inversiones en Fideicomisos, Mandatos y Otros Análogos</v>
      </c>
      <c r="D100" s="77">
        <f>[1]COG!D100</f>
        <v>9.9999999999999995E-7</v>
      </c>
      <c r="E100" s="100">
        <f>[1]COG!E100</f>
        <v>9.9999999999999995E-7</v>
      </c>
    </row>
    <row r="101" spans="2:9" x14ac:dyDescent="0.3">
      <c r="B101" s="68">
        <f>[1]COG!B101</f>
        <v>7600</v>
      </c>
      <c r="C101" s="29" t="str">
        <f>[1]COG!C101</f>
        <v>Otras Inversiones Financieras</v>
      </c>
      <c r="D101" s="79">
        <f>[1]COG!D101</f>
        <v>9.9999999999999995E-7</v>
      </c>
      <c r="E101" s="101">
        <f>[1]COG!E101</f>
        <v>9.9999999999999995E-7</v>
      </c>
    </row>
    <row r="102" spans="2:9" x14ac:dyDescent="0.3">
      <c r="B102" s="69">
        <f>[1]COG!B102</f>
        <v>7900</v>
      </c>
      <c r="C102" s="66" t="str">
        <f>[1]COG!C102</f>
        <v>Provisiones para Contingencias y Otras Erogaciones Especiales</v>
      </c>
      <c r="D102" s="77">
        <f>[1]COG!D102</f>
        <v>9.9999999999999995E-7</v>
      </c>
      <c r="E102" s="100">
        <f>[1]COG!E102</f>
        <v>9.9999999999999995E-7</v>
      </c>
    </row>
    <row r="103" spans="2:9" x14ac:dyDescent="0.3">
      <c r="B103" s="73"/>
      <c r="C103" s="36" t="s">
        <v>37</v>
      </c>
      <c r="D103" s="48">
        <v>6.9999999999999999E-6</v>
      </c>
      <c r="E103" s="81">
        <v>6.9999999999999999E-6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6" t="s">
        <v>38</v>
      </c>
      <c r="C105" s="136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5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39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40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41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4"/>
      <c r="I110" s="134"/>
    </row>
    <row r="111" spans="2:9" x14ac:dyDescent="0.3">
      <c r="B111" s="136" t="s">
        <v>42</v>
      </c>
      <c r="C111" s="136"/>
      <c r="D111" s="36" t="s">
        <v>2</v>
      </c>
      <c r="E111" s="36" t="s">
        <v>3</v>
      </c>
      <c r="H111" s="33"/>
    </row>
    <row r="112" spans="2:9" x14ac:dyDescent="0.3">
      <c r="B112" s="67">
        <f>[1]COG!B112</f>
        <v>9100</v>
      </c>
      <c r="C112" s="37" t="str">
        <f>[1]COG!C112</f>
        <v>Amortización de la Deuda Pública</v>
      </c>
      <c r="D112" s="77">
        <f>[1]COG!D112</f>
        <v>5611111.1100000003</v>
      </c>
      <c r="E112" s="100">
        <f>[1]COG!E112</f>
        <v>0.42204663534392828</v>
      </c>
    </row>
    <row r="113" spans="2:14" x14ac:dyDescent="0.3">
      <c r="B113" s="15">
        <f>[1]COG!B113</f>
        <v>9200</v>
      </c>
      <c r="C113" s="26" t="str">
        <f>[1]COG!C113</f>
        <v>Intereses de la Deuda Pública</v>
      </c>
      <c r="D113" s="79">
        <f>[1]COG!D113</f>
        <v>2683891.48</v>
      </c>
      <c r="E113" s="101">
        <f>[1]COG!E113</f>
        <v>0.20187220437383852</v>
      </c>
    </row>
    <row r="114" spans="2:14" x14ac:dyDescent="0.3">
      <c r="B114" s="67">
        <f>[1]COG!B114</f>
        <v>9300</v>
      </c>
      <c r="C114" s="62" t="str">
        <f>[1]COG!C114</f>
        <v>Comisiones de la Deuda Pública</v>
      </c>
      <c r="D114" s="77">
        <f>[1]COG!D114</f>
        <v>9.9999999999999995E-7</v>
      </c>
      <c r="E114" s="100">
        <f>[1]COG!E114</f>
        <v>9.9999999999999995E-7</v>
      </c>
    </row>
    <row r="115" spans="2:14" x14ac:dyDescent="0.3">
      <c r="B115" s="15">
        <f>[1]COG!B115</f>
        <v>9400</v>
      </c>
      <c r="C115" s="26" t="str">
        <f>[1]COG!C115</f>
        <v>Gastos de la Deuda Pública</v>
      </c>
      <c r="D115" s="79">
        <f>[1]COG!D115</f>
        <v>9.9999999999999995E-7</v>
      </c>
      <c r="E115" s="101">
        <f>[1]COG!E115</f>
        <v>9.9999999999999995E-7</v>
      </c>
    </row>
    <row r="116" spans="2:14" x14ac:dyDescent="0.3">
      <c r="B116" s="67">
        <f>[1]COG!B116</f>
        <v>9500</v>
      </c>
      <c r="C116" s="62" t="str">
        <f>[1]COG!C116</f>
        <v>Costo por Coberturas</v>
      </c>
      <c r="D116" s="77">
        <f>[1]COG!D116</f>
        <v>9.9999999999999995E-7</v>
      </c>
      <c r="E116" s="100">
        <f>[1]COG!E116</f>
        <v>9.9999999999999995E-7</v>
      </c>
    </row>
    <row r="117" spans="2:14" x14ac:dyDescent="0.3">
      <c r="B117" s="15">
        <f>[1]COG!B117</f>
        <v>9600</v>
      </c>
      <c r="C117" s="26" t="str">
        <f>[1]COG!C117</f>
        <v>Apoyos Financieros</v>
      </c>
      <c r="D117" s="79">
        <f>[1]COG!D117</f>
        <v>9.9999999999999995E-7</v>
      </c>
      <c r="E117" s="101">
        <f>[1]COG!E117</f>
        <v>9.9999999999999995E-7</v>
      </c>
    </row>
    <row r="118" spans="2:14" x14ac:dyDescent="0.3">
      <c r="B118" s="67">
        <f>[1]COG!B118</f>
        <v>9900</v>
      </c>
      <c r="C118" s="62" t="str">
        <f>[1]COG!C118</f>
        <v>Adeudos de Ejercicios Fiscales Anteriores (ADEFAS)</v>
      </c>
      <c r="D118" s="77">
        <f>[1]COG!D118</f>
        <v>5000000</v>
      </c>
      <c r="E118" s="100">
        <f>[1]COG!E118</f>
        <v>0.37608116028193234</v>
      </c>
    </row>
    <row r="119" spans="2:14" x14ac:dyDescent="0.3">
      <c r="B119" s="36"/>
      <c r="C119" s="36" t="s">
        <v>43</v>
      </c>
      <c r="D119" s="48">
        <f>SUM(D112:D118)</f>
        <v>13295002.590004001</v>
      </c>
      <c r="E119" s="81">
        <f>SUM(E112:E118)</f>
        <v>1.0000039999996992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12</v>
      </c>
      <c r="H121" s="36" t="s">
        <v>13</v>
      </c>
      <c r="I121" s="36" t="s">
        <v>14</v>
      </c>
      <c r="K121" s="36" t="s">
        <v>15</v>
      </c>
      <c r="L121" s="36" t="s">
        <v>16</v>
      </c>
      <c r="M121" s="36" t="s">
        <v>17</v>
      </c>
      <c r="N121" s="36" t="s">
        <v>18</v>
      </c>
    </row>
    <row r="122" spans="2:14" x14ac:dyDescent="0.3">
      <c r="B122" s="6"/>
      <c r="C122" s="6"/>
      <c r="D122" s="3"/>
      <c r="E122" s="9"/>
      <c r="G122" s="105">
        <v>87918036.400000006</v>
      </c>
      <c r="H122" s="67">
        <v>630</v>
      </c>
      <c r="I122" s="106">
        <v>139552.44</v>
      </c>
      <c r="J122" s="24"/>
      <c r="K122" s="107">
        <v>127</v>
      </c>
      <c r="L122" s="107">
        <v>127</v>
      </c>
      <c r="M122" s="107">
        <v>0</v>
      </c>
      <c r="N122" s="69" t="s">
        <v>49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7"/>
      <c r="E149" s="137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B111:C111"/>
    <mergeCell ref="D149:E149"/>
    <mergeCell ref="B89:C89"/>
    <mergeCell ref="B95:C95"/>
    <mergeCell ref="B105:C105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opLeftCell="A10" workbookViewId="0">
      <selection activeCell="C31" sqref="C31"/>
    </sheetView>
  </sheetViews>
  <sheetFormatPr baseColWidth="10" defaultRowHeight="14.4" x14ac:dyDescent="0.3"/>
  <cols>
    <col min="1" max="1" width="61.88671875" customWidth="1"/>
    <col min="2" max="2" width="9.77734375" customWidth="1"/>
    <col min="3" max="3" width="17.77734375" customWidth="1"/>
  </cols>
  <sheetData>
    <row r="1" spans="1:4" x14ac:dyDescent="0.3">
      <c r="A1" s="50" t="s">
        <v>48</v>
      </c>
      <c r="B1" s="50" t="s">
        <v>47</v>
      </c>
      <c r="C1" s="50" t="s">
        <v>2</v>
      </c>
      <c r="D1" s="50" t="s">
        <v>3</v>
      </c>
    </row>
    <row r="2" spans="1:4" x14ac:dyDescent="0.3">
      <c r="A2" s="108" t="str">
        <f>[1]CP!A3</f>
        <v>Subsidios: Sector Social y Privado o Entidades Federativas y Municipios</v>
      </c>
      <c r="B2" s="72">
        <f>[1]CP!B3</f>
        <v>0</v>
      </c>
      <c r="C2" s="38">
        <f>[1]CP!C3</f>
        <v>174984972.49000102</v>
      </c>
      <c r="D2" s="96">
        <f>[1]CP!D3</f>
        <v>0.73541781620296887</v>
      </c>
    </row>
    <row r="3" spans="1:4" x14ac:dyDescent="0.3">
      <c r="A3" s="109" t="str">
        <f>[1]CP!A4</f>
        <v>Sujetos a Reglas de Operación</v>
      </c>
      <c r="B3" s="110" t="str">
        <f>[1]CP!B4</f>
        <v>S</v>
      </c>
      <c r="C3" s="111">
        <f>[1]CP!C4</f>
        <v>174984972.49000001</v>
      </c>
      <c r="D3" s="112">
        <f>[1]CP!D4</f>
        <v>0.73541781620296465</v>
      </c>
    </row>
    <row r="4" spans="1:4" x14ac:dyDescent="0.3">
      <c r="A4" s="113" t="str">
        <f>[1]CP!A5</f>
        <v>Otros Subsidios</v>
      </c>
      <c r="B4" s="114" t="str">
        <f>[1]CP!B5</f>
        <v>U</v>
      </c>
      <c r="C4" s="46">
        <f>[1]CP!C5</f>
        <v>9.9999999999999995E-7</v>
      </c>
      <c r="D4" s="115">
        <f>[1]CP!D5</f>
        <v>4.2027484174104838E-15</v>
      </c>
    </row>
    <row r="5" spans="1:4" x14ac:dyDescent="0.3">
      <c r="A5" s="116" t="str">
        <f>[1]CP!A6</f>
        <v>Desempeño de las Funciones</v>
      </c>
      <c r="B5" s="116">
        <f>[1]CP!B6</f>
        <v>0</v>
      </c>
      <c r="C5" s="77">
        <f>[1]CP!C6</f>
        <v>45594929.500007004</v>
      </c>
      <c r="D5" s="78">
        <f>[1]CP!D6</f>
        <v>0.19162401779809704</v>
      </c>
    </row>
    <row r="6" spans="1:4" x14ac:dyDescent="0.3">
      <c r="A6" s="117" t="str">
        <f>[1]CP!A7</f>
        <v>Prestación de Servicios Públicos</v>
      </c>
      <c r="B6" s="118" t="str">
        <f>[1]CP!B7</f>
        <v>E</v>
      </c>
      <c r="C6" s="79">
        <f>[1]CP!C7</f>
        <v>9.9999999999999995E-7</v>
      </c>
      <c r="D6" s="80">
        <f>[1]CP!D7</f>
        <v>4.2027484174104838E-15</v>
      </c>
    </row>
    <row r="7" spans="1:4" x14ac:dyDescent="0.3">
      <c r="A7" s="117" t="str">
        <f>[1]CP!A8</f>
        <v>Provisión de Bienes Públicos</v>
      </c>
      <c r="B7" s="118" t="str">
        <f>[1]CP!B8</f>
        <v>B</v>
      </c>
      <c r="C7" s="111">
        <f>[1]CP!C8</f>
        <v>9.9999999999999995E-7</v>
      </c>
      <c r="D7" s="80">
        <f>[1]CP!D8</f>
        <v>4.2027484174104838E-15</v>
      </c>
    </row>
    <row r="8" spans="1:4" x14ac:dyDescent="0.3">
      <c r="A8" s="119" t="str">
        <f>[1]CP!A9</f>
        <v>Planeación, Seguimiento y Evaluación de Políticas Públicas</v>
      </c>
      <c r="B8" s="118" t="str">
        <f>[1]CP!B9</f>
        <v>P</v>
      </c>
      <c r="C8" s="111">
        <f>[1]CP!C9</f>
        <v>9.9999999999999995E-7</v>
      </c>
      <c r="D8" s="80">
        <f>[1]CP!D9</f>
        <v>4.2027484174104838E-15</v>
      </c>
    </row>
    <row r="9" spans="1:4" x14ac:dyDescent="0.3">
      <c r="A9" s="119" t="str">
        <f>[1]CP!A10</f>
        <v>Promoción y Fomento</v>
      </c>
      <c r="B9" s="118" t="str">
        <f>[1]CP!B10</f>
        <v>F</v>
      </c>
      <c r="C9" s="111">
        <f>[1]CP!C10</f>
        <v>9.9999999999999995E-7</v>
      </c>
      <c r="D9" s="80">
        <f>[1]CP!D10</f>
        <v>4.2027484174104838E-15</v>
      </c>
    </row>
    <row r="10" spans="1:4" x14ac:dyDescent="0.3">
      <c r="A10" s="119" t="str">
        <f>[1]CP!A11</f>
        <v>Regulación y Supervisión</v>
      </c>
      <c r="B10" s="118" t="str">
        <f>[1]CP!B11</f>
        <v>G</v>
      </c>
      <c r="C10" s="111">
        <f>[1]CP!C11</f>
        <v>9.9999999999999995E-7</v>
      </c>
      <c r="D10" s="80">
        <f>[1]CP!D11</f>
        <v>4.2027484174104838E-15</v>
      </c>
    </row>
    <row r="11" spans="1:4" x14ac:dyDescent="0.3">
      <c r="A11" s="19" t="str">
        <f>[1]CP!A12</f>
        <v>Funciones de las Fuerzas Armadas</v>
      </c>
      <c r="B11" s="118" t="str">
        <f>[1]CP!B12</f>
        <v>A</v>
      </c>
      <c r="C11" s="111">
        <f>[1]CP!C12</f>
        <v>9.9999999999999995E-7</v>
      </c>
      <c r="D11" s="80">
        <f>[1]CP!D12</f>
        <v>4.2027484174104838E-15</v>
      </c>
    </row>
    <row r="12" spans="1:4" x14ac:dyDescent="0.3">
      <c r="A12" s="119" t="str">
        <f>[1]CP!A13</f>
        <v>Específicos</v>
      </c>
      <c r="B12" s="118" t="str">
        <f>[1]CP!B13</f>
        <v>R</v>
      </c>
      <c r="C12" s="111">
        <f>[1]CP!C13</f>
        <v>9.9999999999999995E-7</v>
      </c>
      <c r="D12" s="80">
        <f>[1]CP!D13</f>
        <v>4.2027484174104838E-15</v>
      </c>
    </row>
    <row r="13" spans="1:4" x14ac:dyDescent="0.3">
      <c r="A13" s="119" t="str">
        <f>[1]CP!A14</f>
        <v>Proyectos de Inversión</v>
      </c>
      <c r="B13" s="118" t="str">
        <f>[1]CP!B14</f>
        <v>K</v>
      </c>
      <c r="C13" s="111">
        <f>[1]CP!C14</f>
        <v>45594929.5</v>
      </c>
      <c r="D13" s="80">
        <f>[1]CP!D14</f>
        <v>0.19162401779806762</v>
      </c>
    </row>
    <row r="14" spans="1:4" x14ac:dyDescent="0.3">
      <c r="A14" s="42" t="str">
        <f>[1]CP!A15</f>
        <v>Administrativos y de Apoyo</v>
      </c>
      <c r="B14" s="120">
        <f>[1]CP!B15</f>
        <v>0</v>
      </c>
      <c r="C14" s="77">
        <f>[1]CP!C15</f>
        <v>17359632.020001996</v>
      </c>
      <c r="D14" s="78">
        <f>[1]CP!D15</f>
        <v>7.295816599889178E-2</v>
      </c>
    </row>
    <row r="15" spans="1:4" x14ac:dyDescent="0.3">
      <c r="A15" s="119" t="str">
        <f>[1]CP!A16</f>
        <v>Apoyo al Proceso Presupuestario y Para Mejorar la Eficiencia Institucional</v>
      </c>
      <c r="B15" s="118" t="str">
        <f>[1]CP!B16</f>
        <v>M</v>
      </c>
      <c r="C15" s="111">
        <f>[1]CP!C16</f>
        <v>9.9999999999999995E-7</v>
      </c>
      <c r="D15" s="80">
        <f>[1]CP!D16</f>
        <v>4.2027484174104838E-15</v>
      </c>
    </row>
    <row r="16" spans="1:4" x14ac:dyDescent="0.3">
      <c r="A16" s="117" t="str">
        <f>[1]CP!A17</f>
        <v>Apoyo a la Función Pública y al Mejoramiento de la Gestión</v>
      </c>
      <c r="B16" s="118" t="str">
        <f>[1]CP!B17</f>
        <v>O</v>
      </c>
      <c r="C16" s="111">
        <f>[1]CP!C17</f>
        <v>17359632.02</v>
      </c>
      <c r="D16" s="80">
        <f>[1]CP!D17</f>
        <v>7.295816599888337E-2</v>
      </c>
    </row>
    <row r="17" spans="1:4" x14ac:dyDescent="0.3">
      <c r="A17" s="119" t="str">
        <f>[1]CP!A18</f>
        <v>Operaciones Ajenas</v>
      </c>
      <c r="B17" s="118" t="str">
        <f>[1]CP!B18</f>
        <v>W</v>
      </c>
      <c r="C17" s="111">
        <f>[1]CP!C18</f>
        <v>9.9999999999999995E-7</v>
      </c>
      <c r="D17" s="80">
        <f>[1]CP!D18</f>
        <v>4.2027484174104838E-15</v>
      </c>
    </row>
    <row r="18" spans="1:4" x14ac:dyDescent="0.3">
      <c r="A18" s="42" t="str">
        <f>[1]CP!A19</f>
        <v>Compromisos</v>
      </c>
      <c r="B18" s="120">
        <f>[1]CP!B19</f>
        <v>0</v>
      </c>
      <c r="C18" s="77">
        <f>[1]CP!C19</f>
        <v>1.9999999999999999E-6</v>
      </c>
      <c r="D18" s="78">
        <f>[1]CP!D19</f>
        <v>8.4054968348209676E-15</v>
      </c>
    </row>
    <row r="19" spans="1:4" x14ac:dyDescent="0.3">
      <c r="A19" s="119" t="str">
        <f>[1]CP!A20</f>
        <v>Obligaciones de Cumplimiento de Resolución Jurisdiccional</v>
      </c>
      <c r="B19" s="118" t="str">
        <f>[1]CP!B20</f>
        <v>L</v>
      </c>
      <c r="C19" s="111">
        <f>[1]CP!C20</f>
        <v>9.9999999999999995E-7</v>
      </c>
      <c r="D19" s="80">
        <f>[1]CP!D20</f>
        <v>4.2027484174104838E-15</v>
      </c>
    </row>
    <row r="20" spans="1:4" x14ac:dyDescent="0.3">
      <c r="A20" s="24" t="str">
        <f>[1]CP!A21</f>
        <v>Desastres Naturales</v>
      </c>
      <c r="B20" s="121" t="str">
        <f>[1]CP!B21</f>
        <v>N</v>
      </c>
      <c r="C20" s="46">
        <f>[1]CP!C21</f>
        <v>9.9999999999999995E-7</v>
      </c>
      <c r="D20" s="122">
        <f>[1]CP!D21</f>
        <v>4.2027484174104838E-15</v>
      </c>
    </row>
    <row r="21" spans="1:4" x14ac:dyDescent="0.3">
      <c r="A21" s="42" t="str">
        <f>[1]CP!A22</f>
        <v>Obligaciones</v>
      </c>
      <c r="B21" s="120">
        <f>[1]CP!B22</f>
        <v>0</v>
      </c>
      <c r="C21" s="77">
        <f>[1]CP!C22</f>
        <v>3.9999999999999998E-6</v>
      </c>
      <c r="D21" s="78">
        <f>[1]CP!D22</f>
        <v>1.6810993669641935E-14</v>
      </c>
    </row>
    <row r="22" spans="1:4" x14ac:dyDescent="0.3">
      <c r="A22" s="117" t="str">
        <f>[1]CP!A23</f>
        <v>Pensiones y Jubilaciones</v>
      </c>
      <c r="B22" s="118" t="str">
        <f>[1]CP!B23</f>
        <v>J</v>
      </c>
      <c r="C22" s="111">
        <f>[1]CP!C23</f>
        <v>9.9999999999999995E-7</v>
      </c>
      <c r="D22" s="80">
        <f>[1]CP!D23</f>
        <v>4.2027484174104838E-15</v>
      </c>
    </row>
    <row r="23" spans="1:4" x14ac:dyDescent="0.3">
      <c r="A23" s="119" t="str">
        <f>[1]CP!A24</f>
        <v>Aportaciones a la Seguridad Social</v>
      </c>
      <c r="B23" s="118" t="str">
        <f>[1]CP!B24</f>
        <v>T</v>
      </c>
      <c r="C23" s="111">
        <f>[1]CP!C24</f>
        <v>9.9999999999999995E-7</v>
      </c>
      <c r="D23" s="80">
        <f>[1]CP!D24</f>
        <v>4.2027484174104838E-15</v>
      </c>
    </row>
    <row r="24" spans="1:4" x14ac:dyDescent="0.3">
      <c r="A24" s="19" t="str">
        <f>[1]CP!A25</f>
        <v>Aportaciones a Fondos de Estabilización</v>
      </c>
      <c r="B24" s="118" t="str">
        <f>[1]CP!B25</f>
        <v>Y</v>
      </c>
      <c r="C24" s="111">
        <f>[1]CP!C25</f>
        <v>9.9999999999999995E-7</v>
      </c>
      <c r="D24" s="80">
        <f>[1]CP!D25</f>
        <v>4.2027484174104838E-15</v>
      </c>
    </row>
    <row r="25" spans="1:4" x14ac:dyDescent="0.3">
      <c r="A25" s="119" t="str">
        <f>[1]CP!A26</f>
        <v>Aportaciones a Fondos de Inversión y Reestructura de Pensiones</v>
      </c>
      <c r="B25" s="118" t="str">
        <f>[1]CP!B26</f>
        <v>Z</v>
      </c>
      <c r="C25" s="111">
        <f>[1]CP!C26</f>
        <v>9.9999999999999995E-7</v>
      </c>
      <c r="D25" s="80">
        <f>[1]CP!D26</f>
        <v>4.2027484174104838E-15</v>
      </c>
    </row>
    <row r="26" spans="1:4" x14ac:dyDescent="0.3">
      <c r="A26" s="42" t="str">
        <f>[1]CP!A27</f>
        <v>Programas de Gasto Federalizado (Gobierno Federal)</v>
      </c>
      <c r="B26" s="120">
        <f>[1]CP!B27</f>
        <v>0</v>
      </c>
      <c r="C26" s="77">
        <f>[1]CP!C27</f>
        <v>9.9999999999999995E-7</v>
      </c>
      <c r="D26" s="78">
        <f>[1]CP!D27</f>
        <v>4.2027484174104838E-15</v>
      </c>
    </row>
    <row r="27" spans="1:4" x14ac:dyDescent="0.3">
      <c r="A27" s="24" t="str">
        <f>[1]CP!A28</f>
        <v>Gasto Federalizado</v>
      </c>
      <c r="B27" s="121" t="str">
        <f>[1]CP!B28</f>
        <v>I</v>
      </c>
      <c r="C27" s="46">
        <f>[1]CP!C28</f>
        <v>9.9999999999999995E-7</v>
      </c>
      <c r="D27" s="122">
        <f>[1]CP!D28</f>
        <v>4.2027484174104838E-15</v>
      </c>
    </row>
    <row r="28" spans="1:4" x14ac:dyDescent="0.3">
      <c r="A28" s="123" t="str">
        <f>[1]CP!A29</f>
        <v>Participaciones a Entidades Federativas y Municipios</v>
      </c>
      <c r="B28" s="72" t="str">
        <f>[1]CP!B29</f>
        <v>C</v>
      </c>
      <c r="C28" s="38">
        <f>[1]CP!C29</f>
        <v>9.9999999999999995E-7</v>
      </c>
      <c r="D28" s="124">
        <f>[1]CP!D29</f>
        <v>4.2027484174104838E-15</v>
      </c>
    </row>
    <row r="29" spans="1:4" x14ac:dyDescent="0.3">
      <c r="A29" s="65" t="str">
        <f>[1]CP!A30</f>
        <v>Costo Financiero, Deuda o Apoyos a Deudores y Ahorradores de la Banca</v>
      </c>
      <c r="B29" s="72" t="str">
        <f>[1]CP!B30</f>
        <v>D</v>
      </c>
      <c r="C29" s="38">
        <f>[1]CP!C30</f>
        <v>9.9999999999999995E-7</v>
      </c>
      <c r="D29" s="124">
        <f>[1]CP!D30</f>
        <v>4.2027484174104838E-15</v>
      </c>
    </row>
    <row r="30" spans="1:4" x14ac:dyDescent="0.3">
      <c r="A30" s="123" t="str">
        <f>[1]CP!A31</f>
        <v>Adeudos de Ejercicios Fiscales Anteriores</v>
      </c>
      <c r="B30" s="72" t="str">
        <f>[1]CP!B31</f>
        <v>H</v>
      </c>
      <c r="C30" s="38">
        <f>[1]CP!C31</f>
        <v>9.9999999999999995E-7</v>
      </c>
      <c r="D30" s="124">
        <f>[1]CP!D31</f>
        <v>4.2027484174104838E-15</v>
      </c>
    </row>
    <row r="31" spans="1:4" x14ac:dyDescent="0.3">
      <c r="A31" s="50" t="s">
        <v>6</v>
      </c>
      <c r="B31" s="50"/>
      <c r="C31" s="55">
        <f>+C5+C14+C2</f>
        <v>237939534.01001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21875" customWidth="1"/>
    <col min="3" max="3" width="12.88671875" customWidth="1"/>
  </cols>
  <sheetData>
    <row r="1" spans="1:3" x14ac:dyDescent="0.3">
      <c r="A1" s="50" t="s">
        <v>1</v>
      </c>
      <c r="B1" s="50" t="s">
        <v>2</v>
      </c>
      <c r="C1" s="50" t="s">
        <v>3</v>
      </c>
    </row>
    <row r="2" spans="1:3" x14ac:dyDescent="0.3">
      <c r="A2" s="57" t="str">
        <f>[1]CTG!A2</f>
        <v>Gasto Corriente</v>
      </c>
      <c r="B2" s="131">
        <f>[1]CTG!B2</f>
        <v>150338977.24000001</v>
      </c>
      <c r="C2" s="52">
        <f>[1]CTG!C2</f>
        <v>0.63183689867057413</v>
      </c>
    </row>
    <row r="3" spans="1:3" x14ac:dyDescent="0.3">
      <c r="A3" s="128" t="str">
        <f>[1]CTG!A3</f>
        <v>Gasto de Capital</v>
      </c>
      <c r="B3" s="103">
        <f>[1]CTG!B3</f>
        <v>81989445.659999996</v>
      </c>
      <c r="C3" s="54">
        <f>[1]CTG!C3</f>
        <v>0.34458101299195693</v>
      </c>
    </row>
    <row r="4" spans="1:3" x14ac:dyDescent="0.3">
      <c r="A4" s="57" t="str">
        <f>[1]CTG!A4</f>
        <v>Amortización de la Deuda y Disminución de Pasivos</v>
      </c>
      <c r="B4" s="77">
        <f>[1]CTG!B4</f>
        <v>5611111.1100000003</v>
      </c>
      <c r="C4" s="52">
        <f>[1]CTG!C4</f>
        <v>2.3582088337468877E-2</v>
      </c>
    </row>
    <row r="5" spans="1:3" x14ac:dyDescent="0.3">
      <c r="A5" s="128" t="str">
        <f>[1]CTG!A5</f>
        <v>Pensiones y Jubilaciones</v>
      </c>
      <c r="B5" s="132">
        <f>[1]CTG!B5</f>
        <v>9.9999999999999995E-7</v>
      </c>
      <c r="C5" s="54">
        <f>[1]CTG!C5</f>
        <v>4.2027484174108388E-15</v>
      </c>
    </row>
    <row r="6" spans="1:3" x14ac:dyDescent="0.3">
      <c r="A6" s="57" t="str">
        <f>[1]CTG!A6</f>
        <v>Participaciones</v>
      </c>
      <c r="B6" s="45">
        <f>[1]CTG!B6</f>
        <v>9.9999999999999995E-7</v>
      </c>
      <c r="C6" s="52">
        <f>[1]CTG!C6</f>
        <v>4.2027484174108388E-15</v>
      </c>
    </row>
    <row r="7" spans="1:3" x14ac:dyDescent="0.3">
      <c r="A7" s="50" t="s">
        <v>6</v>
      </c>
      <c r="B7" s="59">
        <f>SUM(B2:B6)</f>
        <v>237939534.01000205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2016-10-06T16:50:30Z</dcterms:modified>
</cp:coreProperties>
</file>