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5" l="1"/>
  <c r="C31" i="8" l="1"/>
  <c r="D119" i="3"/>
  <c r="D103" i="3"/>
  <c r="D75" i="3"/>
  <c r="C14" i="5"/>
  <c r="B34" i="7" l="1"/>
  <c r="B9" i="6"/>
  <c r="D93" i="3"/>
  <c r="D87" i="3"/>
  <c r="D69" i="3"/>
  <c r="D57" i="3"/>
  <c r="D47" i="3"/>
  <c r="D35" i="3"/>
  <c r="D23" i="3"/>
  <c r="D12" i="3"/>
  <c r="B7" i="1"/>
</calcChain>
</file>

<file path=xl/sharedStrings.xml><?xml version="1.0" encoding="utf-8"?>
<sst xmlns="http://schemas.openxmlformats.org/spreadsheetml/2006/main" count="300" uniqueCount="253">
  <si>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</si>
  <si>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</si>
  <si>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</si>
  <si>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</si>
  <si>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</si>
  <si>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</si>
  <si>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</si>
  <si>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</si>
  <si>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</si>
  <si>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</si>
  <si>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</si>
  <si>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</si>
  <si>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</si>
  <si>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</si>
  <si>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</si>
  <si>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</si>
  <si>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</si>
  <si>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</si>
  <si>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</si>
  <si>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</si>
  <si>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</si>
  <si>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</si>
  <si>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</si>
  <si>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</si>
  <si>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</si>
  <si>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</si>
  <si>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</si>
  <si>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</si>
  <si>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</si>
  <si>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</si>
  <si>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</si>
  <si>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</si>
  <si>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</si>
  <si>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</si>
  <si>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</si>
  <si>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</si>
  <si>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</si>
  <si>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</si>
  <si>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</si>
  <si>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</si>
  <si>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</si>
  <si>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</si>
  <si>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</si>
  <si>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</si>
  <si>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</si>
  <si>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</si>
  <si>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</si>
  <si>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</si>
  <si>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</si>
  <si>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</si>
  <si>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</si>
  <si>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</si>
  <si>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</si>
  <si>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</si>
  <si>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</si>
  <si>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</si>
  <si>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</si>
  <si>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</si>
  <si>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</si>
  <si>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</si>
  <si>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</si>
  <si>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</si>
  <si>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</si>
  <si>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</si>
  <si>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</si>
  <si>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</si>
  <si>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</si>
  <si>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</si>
  <si>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</si>
  <si>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</si>
  <si>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</si>
  <si>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</si>
  <si>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</si>
  <si>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</si>
  <si>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</si>
  <si>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</si>
  <si>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</si>
  <si>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</si>
  <si>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</si>
  <si>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</si>
  <si>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</si>
  <si>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</si>
  <si>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</si>
  <si>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</si>
  <si>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</si>
  <si>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</si>
  <si>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</si>
  <si>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</si>
  <si>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</si>
  <si>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</si>
  <si>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</si>
  <si>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</si>
  <si>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</si>
  <si>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</si>
  <si>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</si>
  <si>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</si>
  <si>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</si>
  <si>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</si>
  <si>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</si>
  <si>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</si>
  <si>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</si>
  <si>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</si>
  <si>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</si>
  <si>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</si>
  <si>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</si>
  <si>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</si>
  <si>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</si>
  <si>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</si>
  <si>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</si>
  <si>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</si>
  <si>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</si>
  <si>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</si>
  <si>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</si>
  <si>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</si>
  <si>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</si>
  <si>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</si>
  <si>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</si>
  <si>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</si>
  <si>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</si>
  <si>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</si>
  <si>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</si>
  <si>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</si>
  <si>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</si>
  <si>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</si>
  <si>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</si>
  <si>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</si>
  <si>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</si>
  <si>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</si>
  <si>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</si>
  <si>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</si>
  <si>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</si>
  <si>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</si>
  <si>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</si>
  <si>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</si>
  <si>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</si>
  <si>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</si>
  <si>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</si>
  <si>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</si>
  <si>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</si>
  <si>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</si>
  <si>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</si>
  <si>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</si>
  <si>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</si>
  <si>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</si>
  <si>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</si>
  <si>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</si>
  <si>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</si>
  <si>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</si>
  <si>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</si>
  <si>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</si>
  <si>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</si>
  <si>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</si>
  <si>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</si>
  <si>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</si>
  <si>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</si>
  <si>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</si>
  <si>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</si>
  <si>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</si>
  <si>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</si>
  <si>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</si>
  <si>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</si>
  <si>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</si>
  <si>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</si>
  <si>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</si>
  <si>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</si>
  <si>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</si>
  <si>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</si>
  <si>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</si>
  <si>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</si>
  <si>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</si>
  <si>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</si>
  <si>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</si>
  <si>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</si>
  <si>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</si>
  <si>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</si>
  <si>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</si>
  <si>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</si>
  <si>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</si>
  <si>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</si>
  <si>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</si>
  <si>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</si>
  <si>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</si>
  <si>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</si>
  <si>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</si>
  <si>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</si>
  <si>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</si>
  <si>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</si>
  <si>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</si>
  <si>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</si>
  <si>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</si>
  <si>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</si>
  <si>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</si>
  <si>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</si>
  <si>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</si>
  <si>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</si>
  <si>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</si>
  <si>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</si>
  <si>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</si>
  <si>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</si>
  <si>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</si>
  <si>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</si>
  <si>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</si>
  <si>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</si>
  <si>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</si>
  <si>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</si>
  <si>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</si>
  <si>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</si>
  <si>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</si>
  <si>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</si>
  <si>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</si>
  <si>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</si>
  <si>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</si>
  <si>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</si>
  <si>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</si>
  <si>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</si>
  <si>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</si>
  <si>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</si>
  <si>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</si>
  <si>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</si>
  <si>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</si>
  <si>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</si>
  <si>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</si>
  <si>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</si>
  <si>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</si>
  <si>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</si>
  <si>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</si>
  <si>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</si>
  <si>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</si>
  <si>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</si>
  <si>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</si>
  <si>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</si>
  <si>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</si>
  <si>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</si>
  <si>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</si>
  <si>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</si>
  <si>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</si>
  <si>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</si>
  <si>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</si>
  <si>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</si>
  <si>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</si>
  <si>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</si>
  <si>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</si>
  <si>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</si>
  <si>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</si>
  <si>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</si>
  <si>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</si>
  <si>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Secretaría de Obras Públicas</t>
  </si>
  <si>
    <t>Secretaría de Servicios Municipales</t>
  </si>
  <si>
    <t>Secretaría de Desarrollo Social</t>
  </si>
  <si>
    <t>Secretaría de Fomento Económico</t>
  </si>
  <si>
    <t>DIF Municipal</t>
  </si>
  <si>
    <t>Pensionados y Jubilados</t>
  </si>
  <si>
    <t>De $1,637.22 a $15,156.00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</si>
</sst>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ht="15" x14ac:dyDescent="0.25">
      <c r="A3" s="51" t="s">
        <v>150</v>
      </c>
      <c r="B3" s="45">
        <v>3846049.36</v>
      </c>
      <c r="C3" s="52">
        <v>9.8616650256410261E-3</v>
      </c>
    </row>
    <row r="4" spans="1:3" ht="15" x14ac:dyDescent="0.25">
      <c r="A4" s="53" t="s">
        <v>151</v>
      </c>
      <c r="B4" s="46">
        <v>9597545.5600000005</v>
      </c>
      <c r="C4" s="54">
        <v>2.4609091179487185E-2</v>
      </c>
    </row>
    <row r="5" spans="1:3" x14ac:dyDescent="0.3">
      <c r="A5" s="51" t="s">
        <v>152</v>
      </c>
      <c r="B5" s="45">
        <v>2624582.64</v>
      </c>
      <c r="C5" s="52">
        <v>6.7296990769230786E-3</v>
      </c>
    </row>
    <row r="6" spans="1:3" x14ac:dyDescent="0.3">
      <c r="A6" s="53" t="s">
        <v>246</v>
      </c>
      <c r="B6" s="46">
        <v>78380774.400000006</v>
      </c>
      <c r="C6" s="54">
        <v>0.20097634461538466</v>
      </c>
    </row>
    <row r="7" spans="1:3" x14ac:dyDescent="0.3">
      <c r="A7" s="51" t="s">
        <v>247</v>
      </c>
      <c r="B7" s="45">
        <v>60513490.759999998</v>
      </c>
      <c r="C7" s="52">
        <v>0.15516279682051284</v>
      </c>
    </row>
    <row r="8" spans="1:3" x14ac:dyDescent="0.3">
      <c r="A8" s="53" t="s">
        <v>153</v>
      </c>
      <c r="B8" s="46">
        <v>122556276.92</v>
      </c>
      <c r="C8" s="54">
        <v>0.31424686389743595</v>
      </c>
    </row>
    <row r="9" spans="1:3" x14ac:dyDescent="0.3">
      <c r="A9" s="51" t="s">
        <v>248</v>
      </c>
      <c r="B9" s="45">
        <v>29925715.68</v>
      </c>
      <c r="C9" s="52">
        <v>7.6732604307692312E-2</v>
      </c>
    </row>
    <row r="10" spans="1:3" x14ac:dyDescent="0.3">
      <c r="A10" s="53" t="s">
        <v>249</v>
      </c>
      <c r="B10" s="46">
        <v>4319706.84</v>
      </c>
      <c r="C10" s="54">
        <v>1.1076171384615386E-2</v>
      </c>
    </row>
    <row r="11" spans="1:3" x14ac:dyDescent="0.3">
      <c r="A11" s="51" t="s">
        <v>155</v>
      </c>
      <c r="B11" s="45">
        <v>28793039.640000001</v>
      </c>
      <c r="C11" s="52">
        <v>7.3828306769230786E-2</v>
      </c>
    </row>
    <row r="12" spans="1:3" ht="15" x14ac:dyDescent="0.25">
      <c r="A12" s="53" t="s">
        <v>250</v>
      </c>
      <c r="B12" s="46">
        <v>46153818.240000002</v>
      </c>
      <c r="C12" s="54">
        <v>0.11834312369230772</v>
      </c>
    </row>
    <row r="13" spans="1:3" ht="15" x14ac:dyDescent="0.25">
      <c r="A13" s="51" t="s">
        <v>251</v>
      </c>
      <c r="B13" s="45">
        <v>3288999.96</v>
      </c>
      <c r="C13" s="52">
        <v>8.4333332307692313E-3</v>
      </c>
    </row>
    <row r="14" spans="1:3" ht="15" x14ac:dyDescent="0.25">
      <c r="A14" s="50" t="s">
        <v>9</v>
      </c>
      <c r="B14" s="55">
        <f>SUM(B3:B13)</f>
        <v>389999999.99999994</v>
      </c>
      <c r="C14" s="56">
        <f>SUM(C3:C13)</f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ht="15" x14ac:dyDescent="0.25">
      <c r="A1" s="36" t="s">
        <v>10</v>
      </c>
      <c r="B1" s="36" t="s">
        <v>2</v>
      </c>
      <c r="C1" s="36" t="s">
        <v>3</v>
      </c>
    </row>
    <row r="2" spans="1:3" ht="15" x14ac:dyDescent="0.25">
      <c r="A2" s="127" t="s">
        <v>11</v>
      </c>
      <c r="B2" s="38">
        <v>386160000.00001007</v>
      </c>
      <c r="C2" s="124">
        <v>0.99015384615383373</v>
      </c>
    </row>
    <row r="3" spans="1:3" ht="15" x14ac:dyDescent="0.25">
      <c r="A3" s="116" t="s">
        <v>12</v>
      </c>
      <c r="B3" s="77">
        <v>231860000.00000709</v>
      </c>
      <c r="C3" s="39">
        <v>0.59451282051281573</v>
      </c>
    </row>
    <row r="4" spans="1:3" ht="28.8" x14ac:dyDescent="0.3">
      <c r="A4" s="125" t="s">
        <v>13</v>
      </c>
      <c r="B4" s="126">
        <v>231860000</v>
      </c>
      <c r="C4" s="41">
        <v>0.59451282051279752</v>
      </c>
    </row>
    <row r="5" spans="1:3" ht="15" x14ac:dyDescent="0.25">
      <c r="A5" s="22" t="s">
        <v>14</v>
      </c>
      <c r="B5" s="40">
        <v>9.9999999999999995E-7</v>
      </c>
      <c r="C5" s="41">
        <v>2.5641025641024648E-15</v>
      </c>
    </row>
    <row r="6" spans="1:3" ht="15" x14ac:dyDescent="0.25">
      <c r="A6" s="22" t="s">
        <v>15</v>
      </c>
      <c r="B6" s="40">
        <v>9.9999999999999995E-7</v>
      </c>
      <c r="C6" s="41">
        <v>2.5641025641024648E-15</v>
      </c>
    </row>
    <row r="7" spans="1:3" ht="15" x14ac:dyDescent="0.25">
      <c r="A7" s="43" t="s">
        <v>16</v>
      </c>
      <c r="B7" s="40">
        <v>9.9999999999999995E-7</v>
      </c>
      <c r="C7" s="41">
        <v>2.5641025641024648E-15</v>
      </c>
    </row>
    <row r="8" spans="1:3" ht="15" x14ac:dyDescent="0.25">
      <c r="A8" s="22" t="s">
        <v>17</v>
      </c>
      <c r="B8" s="126">
        <v>9.9999999999999995E-7</v>
      </c>
      <c r="C8" s="41">
        <v>2.5641025641024648E-15</v>
      </c>
    </row>
    <row r="9" spans="1:3" ht="28.8" x14ac:dyDescent="0.3">
      <c r="A9" s="44" t="s">
        <v>18</v>
      </c>
      <c r="B9" s="40">
        <v>9.9999999999999995E-7</v>
      </c>
      <c r="C9" s="41">
        <v>2.5641025641024648E-15</v>
      </c>
    </row>
    <row r="10" spans="1:3" ht="15" x14ac:dyDescent="0.25">
      <c r="A10" s="22" t="s">
        <v>8</v>
      </c>
      <c r="B10" s="46">
        <v>9.9999999999999995E-7</v>
      </c>
      <c r="C10" s="41">
        <v>2.5641025641024648E-15</v>
      </c>
    </row>
    <row r="11" spans="1:3" ht="15" x14ac:dyDescent="0.25">
      <c r="A11" s="22" t="s">
        <v>19</v>
      </c>
      <c r="B11" s="46">
        <v>9.9999999999999995E-7</v>
      </c>
      <c r="C11" s="41">
        <v>2.5641025641024648E-15</v>
      </c>
    </row>
    <row r="12" spans="1:3" ht="15" x14ac:dyDescent="0.25">
      <c r="A12" s="116" t="s">
        <v>20</v>
      </c>
      <c r="B12" s="77">
        <v>154300000.00000298</v>
      </c>
      <c r="C12" s="39">
        <v>0.395641025641018</v>
      </c>
    </row>
    <row r="13" spans="1:3" ht="15" x14ac:dyDescent="0.25">
      <c r="A13" s="22" t="s">
        <v>21</v>
      </c>
      <c r="B13" s="126">
        <v>67300000</v>
      </c>
      <c r="C13" s="41">
        <v>0.17256410256409588</v>
      </c>
    </row>
    <row r="14" spans="1:3" x14ac:dyDescent="0.3">
      <c r="A14" s="22" t="s">
        <v>22</v>
      </c>
      <c r="B14" s="126">
        <v>5000000</v>
      </c>
      <c r="C14" s="41">
        <v>1.2820512820512324E-2</v>
      </c>
    </row>
    <row r="15" spans="1:3" ht="15" x14ac:dyDescent="0.25">
      <c r="A15" s="22" t="s">
        <v>23</v>
      </c>
      <c r="B15" s="40">
        <v>9.9999999999999995E-7</v>
      </c>
      <c r="C15" s="41">
        <v>2.5641025641024648E-15</v>
      </c>
    </row>
    <row r="16" spans="1:3" ht="15" x14ac:dyDescent="0.25">
      <c r="A16" s="22" t="s">
        <v>24</v>
      </c>
      <c r="B16" s="40">
        <v>9.9999999999999995E-7</v>
      </c>
      <c r="C16" s="41">
        <v>2.5641025641024648E-15</v>
      </c>
    </row>
    <row r="17" spans="1:3" ht="15" x14ac:dyDescent="0.25">
      <c r="A17" s="22" t="s">
        <v>25</v>
      </c>
      <c r="B17" s="40">
        <v>9.9999999999999995E-7</v>
      </c>
      <c r="C17" s="41">
        <v>2.5641025641024648E-15</v>
      </c>
    </row>
    <row r="18" spans="1:3" ht="15" x14ac:dyDescent="0.25">
      <c r="A18" s="22" t="s">
        <v>26</v>
      </c>
      <c r="B18" s="40">
        <v>78000000</v>
      </c>
      <c r="C18" s="41">
        <v>0.19999999999999227</v>
      </c>
    </row>
    <row r="19" spans="1:3" x14ac:dyDescent="0.3">
      <c r="A19" s="47" t="s">
        <v>27</v>
      </c>
      <c r="B19" s="40">
        <v>4000000</v>
      </c>
      <c r="C19" s="41">
        <v>1.0256410256409859E-2</v>
      </c>
    </row>
    <row r="20" spans="1:3" ht="15" x14ac:dyDescent="0.25">
      <c r="A20" s="127" t="s">
        <v>28</v>
      </c>
      <c r="B20" s="38">
        <v>3840000.0000049993</v>
      </c>
      <c r="C20" s="124">
        <v>9.8461538461662845E-3</v>
      </c>
    </row>
    <row r="21" spans="1:3" ht="15" x14ac:dyDescent="0.25">
      <c r="A21" s="116" t="s">
        <v>29</v>
      </c>
      <c r="B21" s="77">
        <v>3.0000000000000001E-6</v>
      </c>
      <c r="C21" s="39">
        <v>7.6923076923073954E-15</v>
      </c>
    </row>
    <row r="22" spans="1:3" x14ac:dyDescent="0.3">
      <c r="A22" s="22" t="s">
        <v>30</v>
      </c>
      <c r="B22" s="46">
        <v>9.9999999999999995E-7</v>
      </c>
      <c r="C22" s="41">
        <v>2.5641025641024648E-15</v>
      </c>
    </row>
    <row r="23" spans="1:3" ht="15" x14ac:dyDescent="0.25">
      <c r="A23" s="22" t="s">
        <v>31</v>
      </c>
      <c r="B23" s="46">
        <v>9.9999999999999995E-7</v>
      </c>
      <c r="C23" s="41">
        <v>2.5641025641024648E-15</v>
      </c>
    </row>
    <row r="24" spans="1:3" x14ac:dyDescent="0.3">
      <c r="A24" s="22" t="s">
        <v>32</v>
      </c>
      <c r="B24" s="46">
        <v>9.9999999999999995E-7</v>
      </c>
      <c r="C24" s="41">
        <v>2.5641025641024648E-15</v>
      </c>
    </row>
    <row r="25" spans="1:3" x14ac:dyDescent="0.3">
      <c r="A25" s="116" t="s">
        <v>33</v>
      </c>
      <c r="B25" s="77">
        <v>3840000.0000019995</v>
      </c>
      <c r="C25" s="39">
        <v>9.8461538461585927E-3</v>
      </c>
    </row>
    <row r="26" spans="1:3" x14ac:dyDescent="0.3">
      <c r="A26" s="22" t="s">
        <v>34</v>
      </c>
      <c r="B26" s="46">
        <v>9.9999999999999995E-7</v>
      </c>
      <c r="C26" s="41">
        <v>2.5641025641024648E-15</v>
      </c>
    </row>
    <row r="27" spans="1:3" x14ac:dyDescent="0.3">
      <c r="A27" s="22" t="s">
        <v>35</v>
      </c>
      <c r="B27" s="46">
        <v>3840000</v>
      </c>
      <c r="C27" s="41">
        <v>9.8461538461534649E-3</v>
      </c>
    </row>
    <row r="28" spans="1:3" x14ac:dyDescent="0.3">
      <c r="A28" s="22" t="s">
        <v>36</v>
      </c>
      <c r="B28" s="46">
        <v>9.9999999999999995E-7</v>
      </c>
      <c r="C28" s="41">
        <v>2.5641025641024648E-15</v>
      </c>
    </row>
    <row r="29" spans="1:3" x14ac:dyDescent="0.3">
      <c r="A29" s="36" t="s">
        <v>9</v>
      </c>
      <c r="B29" s="48">
        <v>390000000.00001508</v>
      </c>
      <c r="C29" s="49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25">
      <c r="A1" s="50" t="s">
        <v>0</v>
      </c>
      <c r="B1" s="50" t="s">
        <v>2</v>
      </c>
      <c r="C1" s="50" t="s">
        <v>3</v>
      </c>
    </row>
    <row r="2" spans="1:3" x14ac:dyDescent="0.25">
      <c r="A2" s="57" t="s">
        <v>158</v>
      </c>
      <c r="B2" s="45">
        <v>174500000</v>
      </c>
      <c r="C2" s="52">
        <v>0.44743589743589279</v>
      </c>
    </row>
    <row r="3" spans="1:3" x14ac:dyDescent="0.25">
      <c r="A3" s="58" t="s">
        <v>159</v>
      </c>
      <c r="B3" s="46">
        <v>9.9999999999999995E-7</v>
      </c>
      <c r="C3" s="54">
        <v>2.5641025641025373E-15</v>
      </c>
    </row>
    <row r="4" spans="1:3" x14ac:dyDescent="0.25">
      <c r="A4" s="57" t="s">
        <v>160</v>
      </c>
      <c r="B4" s="45">
        <v>9.9999999999999995E-7</v>
      </c>
      <c r="C4" s="52">
        <v>2.5641025641025373E-15</v>
      </c>
    </row>
    <row r="5" spans="1:3" x14ac:dyDescent="0.25">
      <c r="A5" s="58" t="s">
        <v>161</v>
      </c>
      <c r="B5" s="46">
        <v>9.9999999999999995E-7</v>
      </c>
      <c r="C5" s="54">
        <v>2.5641025641025373E-15</v>
      </c>
    </row>
    <row r="6" spans="1:3" x14ac:dyDescent="0.25">
      <c r="A6" s="57" t="s">
        <v>162</v>
      </c>
      <c r="B6" s="45">
        <v>183500000</v>
      </c>
      <c r="C6" s="52">
        <v>0.47051282051281562</v>
      </c>
    </row>
    <row r="7" spans="1:3" x14ac:dyDescent="0.25">
      <c r="A7" s="58" t="s">
        <v>163</v>
      </c>
      <c r="B7" s="46">
        <v>32000000</v>
      </c>
      <c r="C7" s="54">
        <v>8.2051282051281205E-2</v>
      </c>
    </row>
    <row r="8" spans="1:3" x14ac:dyDescent="0.25">
      <c r="A8" s="57" t="s">
        <v>164</v>
      </c>
      <c r="B8" s="45">
        <v>9.9999999999999995E-7</v>
      </c>
      <c r="C8" s="52">
        <v>2.5641025641025373E-15</v>
      </c>
    </row>
    <row r="9" spans="1:3" x14ac:dyDescent="0.25">
      <c r="A9" s="50" t="s">
        <v>9</v>
      </c>
      <c r="B9" s="55">
        <f>SUM(B2:B8)</f>
        <v>390000000.00000405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ht="15" x14ac:dyDescent="0.25">
      <c r="A1" s="50" t="s">
        <v>165</v>
      </c>
      <c r="B1" s="50" t="s">
        <v>2</v>
      </c>
      <c r="C1" s="50" t="s">
        <v>3</v>
      </c>
    </row>
    <row r="2" spans="1:3" ht="15" x14ac:dyDescent="0.25">
      <c r="A2" s="57" t="s">
        <v>166</v>
      </c>
      <c r="B2" s="45">
        <v>197242604.08000302</v>
      </c>
      <c r="C2" s="52">
        <v>0.50575026687178326</v>
      </c>
    </row>
    <row r="3" spans="1:3" x14ac:dyDescent="0.3">
      <c r="A3" s="128" t="s">
        <v>167</v>
      </c>
      <c r="B3" s="111">
        <v>9597545.5600000005</v>
      </c>
      <c r="C3" s="129">
        <v>2.4609091179486238E-2</v>
      </c>
    </row>
    <row r="4" spans="1:3" ht="15" x14ac:dyDescent="0.25">
      <c r="A4" s="128" t="s">
        <v>168</v>
      </c>
      <c r="B4" s="111">
        <v>9.9999999999999995E-7</v>
      </c>
      <c r="C4" s="129">
        <v>2.5641025641024655E-15</v>
      </c>
    </row>
    <row r="5" spans="1:3" x14ac:dyDescent="0.3">
      <c r="A5" s="128" t="s">
        <v>169</v>
      </c>
      <c r="B5" s="111">
        <v>78839227.280000001</v>
      </c>
      <c r="C5" s="129">
        <v>0.20215186482050507</v>
      </c>
    </row>
    <row r="6" spans="1:3" ht="15" x14ac:dyDescent="0.25">
      <c r="A6" s="128" t="s">
        <v>170</v>
      </c>
      <c r="B6" s="111">
        <v>9.9999999999999995E-7</v>
      </c>
      <c r="C6" s="129">
        <v>2.5641025641024655E-15</v>
      </c>
    </row>
    <row r="7" spans="1:3" ht="15" x14ac:dyDescent="0.25">
      <c r="A7" s="128" t="s">
        <v>171</v>
      </c>
      <c r="B7" s="111">
        <v>21183528.120000001</v>
      </c>
      <c r="C7" s="129">
        <v>5.4316738769228691E-2</v>
      </c>
    </row>
    <row r="8" spans="1:3" ht="15" x14ac:dyDescent="0.25">
      <c r="A8" s="128" t="s">
        <v>172</v>
      </c>
      <c r="B8" s="111">
        <v>9.9999999999999995E-7</v>
      </c>
      <c r="C8" s="129">
        <v>2.5641025641024655E-15</v>
      </c>
    </row>
    <row r="9" spans="1:3" x14ac:dyDescent="0.3">
      <c r="A9" s="128" t="s">
        <v>173</v>
      </c>
      <c r="B9" s="111">
        <v>77990659.120000005</v>
      </c>
      <c r="C9" s="129">
        <v>0.19997604902563337</v>
      </c>
    </row>
    <row r="10" spans="1:3" ht="15" x14ac:dyDescent="0.25">
      <c r="A10" s="128" t="s">
        <v>86</v>
      </c>
      <c r="B10" s="111">
        <v>9631644</v>
      </c>
      <c r="C10" s="129">
        <v>2.469652307692213E-2</v>
      </c>
    </row>
    <row r="11" spans="1:3" ht="15" x14ac:dyDescent="0.25">
      <c r="A11" s="57" t="s">
        <v>154</v>
      </c>
      <c r="B11" s="45">
        <v>170845112.12000197</v>
      </c>
      <c r="C11" s="52">
        <v>0.43806439005127029</v>
      </c>
    </row>
    <row r="12" spans="1:3" x14ac:dyDescent="0.3">
      <c r="A12" s="128" t="s">
        <v>174</v>
      </c>
      <c r="B12" s="111">
        <v>9.9999999999999995E-7</v>
      </c>
      <c r="C12" s="129">
        <v>2.5641025641024655E-15</v>
      </c>
    </row>
    <row r="13" spans="1:3" ht="15" x14ac:dyDescent="0.25">
      <c r="A13" s="128" t="s">
        <v>175</v>
      </c>
      <c r="B13" s="111">
        <v>92894027.159999996</v>
      </c>
      <c r="C13" s="129">
        <v>0.23818981323076008</v>
      </c>
    </row>
    <row r="14" spans="1:3" ht="15" x14ac:dyDescent="0.25">
      <c r="A14" s="128" t="s">
        <v>156</v>
      </c>
      <c r="B14" s="111">
        <v>9.9999999999999995E-7</v>
      </c>
      <c r="C14" s="129">
        <v>2.5641025641024655E-15</v>
      </c>
    </row>
    <row r="15" spans="1:3" x14ac:dyDescent="0.3">
      <c r="A15" s="128" t="s">
        <v>176</v>
      </c>
      <c r="B15" s="111">
        <v>6453646.5599999996</v>
      </c>
      <c r="C15" s="129">
        <v>1.6547811692307058E-2</v>
      </c>
    </row>
    <row r="16" spans="1:3" x14ac:dyDescent="0.3">
      <c r="A16" s="128" t="s">
        <v>157</v>
      </c>
      <c r="B16" s="111">
        <v>931799.96</v>
      </c>
      <c r="C16" s="129">
        <v>2.3892306666665748E-3</v>
      </c>
    </row>
    <row r="17" spans="1:3" x14ac:dyDescent="0.3">
      <c r="A17" s="128" t="s">
        <v>177</v>
      </c>
      <c r="B17" s="111">
        <v>20400720</v>
      </c>
      <c r="C17" s="129">
        <v>5.2309538461536458E-2</v>
      </c>
    </row>
    <row r="18" spans="1:3" ht="15" x14ac:dyDescent="0.25">
      <c r="A18" s="128" t="s">
        <v>178</v>
      </c>
      <c r="B18" s="111">
        <v>50164918.439999998</v>
      </c>
      <c r="C18" s="129">
        <v>0.12862799599999505</v>
      </c>
    </row>
    <row r="19" spans="1:3" x14ac:dyDescent="0.3">
      <c r="A19" s="57" t="s">
        <v>179</v>
      </c>
      <c r="B19" s="45">
        <v>16212283.800007001</v>
      </c>
      <c r="C19" s="52">
        <v>4.1569958461554819E-2</v>
      </c>
    </row>
    <row r="20" spans="1:3" x14ac:dyDescent="0.3">
      <c r="A20" s="128" t="s">
        <v>180</v>
      </c>
      <c r="B20" s="111">
        <v>9.9999999999999995E-7</v>
      </c>
      <c r="C20" s="129">
        <v>2.5641025641024655E-15</v>
      </c>
    </row>
    <row r="21" spans="1:3" ht="15" x14ac:dyDescent="0.25">
      <c r="A21" s="128" t="s">
        <v>181</v>
      </c>
      <c r="B21" s="111">
        <v>9.9999999999999995E-7</v>
      </c>
      <c r="C21" s="129">
        <v>2.5641025641024655E-15</v>
      </c>
    </row>
    <row r="22" spans="1:3" x14ac:dyDescent="0.3">
      <c r="A22" s="128" t="s">
        <v>182</v>
      </c>
      <c r="B22" s="111">
        <v>9.9999999999999995E-7</v>
      </c>
      <c r="C22" s="129">
        <v>2.5641025641024655E-15</v>
      </c>
    </row>
    <row r="23" spans="1:3" x14ac:dyDescent="0.3">
      <c r="A23" s="128" t="s">
        <v>183</v>
      </c>
      <c r="B23" s="111">
        <v>9.9999999999999995E-7</v>
      </c>
      <c r="C23" s="129">
        <v>2.5641025641024655E-15</v>
      </c>
    </row>
    <row r="24" spans="1:3" ht="15" x14ac:dyDescent="0.25">
      <c r="A24" s="128" t="s">
        <v>184</v>
      </c>
      <c r="B24" s="111">
        <v>9.9999999999999995E-7</v>
      </c>
      <c r="C24" s="129">
        <v>2.5641025641024655E-15</v>
      </c>
    </row>
    <row r="25" spans="1:3" ht="15" x14ac:dyDescent="0.25">
      <c r="A25" s="128" t="s">
        <v>185</v>
      </c>
      <c r="B25" s="111">
        <v>14656079.640000001</v>
      </c>
      <c r="C25" s="129">
        <v>3.7579691384613943E-2</v>
      </c>
    </row>
    <row r="26" spans="1:3" ht="15" x14ac:dyDescent="0.25">
      <c r="A26" s="128" t="s">
        <v>186</v>
      </c>
      <c r="B26" s="111">
        <v>9.9999999999999995E-7</v>
      </c>
      <c r="C26" s="129">
        <v>2.5641025641024655E-15</v>
      </c>
    </row>
    <row r="27" spans="1:3" x14ac:dyDescent="0.3">
      <c r="A27" s="128" t="s">
        <v>187</v>
      </c>
      <c r="B27" s="111">
        <v>1556204.16</v>
      </c>
      <c r="C27" s="129">
        <v>3.9902670769229234E-3</v>
      </c>
    </row>
    <row r="28" spans="1:3" x14ac:dyDescent="0.3">
      <c r="A28" s="128" t="s">
        <v>188</v>
      </c>
      <c r="B28" s="111">
        <v>9.9999999999999995E-7</v>
      </c>
      <c r="C28" s="129">
        <v>2.5641025641024655E-15</v>
      </c>
    </row>
    <row r="29" spans="1:3" x14ac:dyDescent="0.3">
      <c r="A29" s="57" t="s">
        <v>189</v>
      </c>
      <c r="B29" s="45">
        <v>5700000.0000030007</v>
      </c>
      <c r="C29" s="52">
        <v>1.4615384615391748E-2</v>
      </c>
    </row>
    <row r="30" spans="1:3" x14ac:dyDescent="0.3">
      <c r="A30" s="119" t="s">
        <v>190</v>
      </c>
      <c r="B30" s="111">
        <v>5700000</v>
      </c>
      <c r="C30" s="129">
        <v>1.4615384615384055E-2</v>
      </c>
    </row>
    <row r="31" spans="1:3" ht="28.8" x14ac:dyDescent="0.3">
      <c r="A31" s="130" t="s">
        <v>191</v>
      </c>
      <c r="B31" s="111">
        <v>9.9999999999999995E-7</v>
      </c>
      <c r="C31" s="129">
        <v>2.5641025641024655E-15</v>
      </c>
    </row>
    <row r="32" spans="1:3" x14ac:dyDescent="0.3">
      <c r="A32" s="119" t="s">
        <v>192</v>
      </c>
      <c r="B32" s="111">
        <v>9.9999999999999995E-7</v>
      </c>
      <c r="C32" s="129">
        <v>2.5641025641024655E-15</v>
      </c>
    </row>
    <row r="33" spans="1:3" x14ac:dyDescent="0.3">
      <c r="A33" s="119" t="s">
        <v>193</v>
      </c>
      <c r="B33" s="111">
        <v>9.9999999999999995E-7</v>
      </c>
      <c r="C33" s="129">
        <v>2.5641025641024655E-15</v>
      </c>
    </row>
    <row r="34" spans="1:3" x14ac:dyDescent="0.3">
      <c r="A34" s="50" t="s">
        <v>9</v>
      </c>
      <c r="B34" s="59">
        <f>+B2+B11+B19+B29</f>
        <v>390000000.00001496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5" style="17" bestFit="1" customWidth="1"/>
    <col min="15" max="16384" width="4.6640625" style="17"/>
  </cols>
  <sheetData>
    <row r="1" spans="2:8" ht="15" x14ac:dyDescent="0.25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ht="15" x14ac:dyDescent="0.25">
      <c r="B3" s="67">
        <v>1000</v>
      </c>
      <c r="C3" s="60" t="s">
        <v>39</v>
      </c>
      <c r="D3" s="77">
        <v>110000000.00003999</v>
      </c>
      <c r="E3" s="78">
        <v>0.28205128205123919</v>
      </c>
      <c r="F3" s="18"/>
    </row>
    <row r="4" spans="2:8" ht="15" x14ac:dyDescent="0.25">
      <c r="B4" s="68">
        <v>2000</v>
      </c>
      <c r="C4" s="20" t="s">
        <v>40</v>
      </c>
      <c r="D4" s="79">
        <v>30000000.000009999</v>
      </c>
      <c r="E4" s="80">
        <v>7.6923076923062911E-2</v>
      </c>
      <c r="F4" s="21"/>
    </row>
    <row r="5" spans="2:8" ht="15" x14ac:dyDescent="0.25">
      <c r="B5" s="67">
        <v>3000</v>
      </c>
      <c r="C5" s="61" t="s">
        <v>41</v>
      </c>
      <c r="D5" s="77">
        <v>90000000</v>
      </c>
      <c r="E5" s="78">
        <v>0.23076923076911179</v>
      </c>
      <c r="F5" s="22"/>
    </row>
    <row r="6" spans="2:8" ht="15" x14ac:dyDescent="0.25">
      <c r="B6" s="68">
        <v>4000</v>
      </c>
      <c r="C6" s="20" t="s">
        <v>42</v>
      </c>
      <c r="D6" s="79">
        <v>78000000.000039995</v>
      </c>
      <c r="E6" s="80">
        <v>0.19999999999999946</v>
      </c>
      <c r="F6" s="22"/>
    </row>
    <row r="7" spans="2:8" ht="15" x14ac:dyDescent="0.25">
      <c r="B7" s="67">
        <v>5000</v>
      </c>
      <c r="C7" s="61" t="s">
        <v>43</v>
      </c>
      <c r="D7" s="77">
        <v>5000000.0000599986</v>
      </c>
      <c r="E7" s="78">
        <v>1.2820512820660055E-2</v>
      </c>
      <c r="F7" s="22"/>
    </row>
    <row r="8" spans="2:8" x14ac:dyDescent="0.3">
      <c r="B8" s="68">
        <v>6000</v>
      </c>
      <c r="C8" s="20" t="s">
        <v>44</v>
      </c>
      <c r="D8" s="79">
        <v>67300000.000009999</v>
      </c>
      <c r="E8" s="80">
        <v>0.17256410256403926</v>
      </c>
      <c r="F8" s="22"/>
    </row>
    <row r="9" spans="2:8" ht="15" x14ac:dyDescent="0.25">
      <c r="B9" s="67">
        <v>7000</v>
      </c>
      <c r="C9" s="61" t="s">
        <v>45</v>
      </c>
      <c r="D9" s="77">
        <v>4000000.0000059986</v>
      </c>
      <c r="E9" s="78">
        <v>1.0256410256420351E-2</v>
      </c>
      <c r="F9" s="22"/>
    </row>
    <row r="10" spans="2:8" ht="15" x14ac:dyDescent="0.25">
      <c r="B10" s="68">
        <v>8000</v>
      </c>
      <c r="C10" s="20" t="s">
        <v>46</v>
      </c>
      <c r="D10" s="79">
        <v>3.0000000000000004E-5</v>
      </c>
      <c r="E10" s="80">
        <v>7.6923076923037276E-14</v>
      </c>
      <c r="F10" s="22"/>
    </row>
    <row r="11" spans="2:8" x14ac:dyDescent="0.3">
      <c r="B11" s="67">
        <v>9000</v>
      </c>
      <c r="C11" s="61" t="s">
        <v>47</v>
      </c>
      <c r="D11" s="77">
        <v>5700000.0000050012</v>
      </c>
      <c r="E11" s="78">
        <v>1.4615384615389904E-2</v>
      </c>
      <c r="F11" s="18"/>
    </row>
    <row r="12" spans="2:8" ht="15" x14ac:dyDescent="0.25">
      <c r="B12" s="135" t="s">
        <v>48</v>
      </c>
      <c r="C12" s="135"/>
      <c r="D12" s="48">
        <f>SUM(D3:D11)</f>
        <v>390000000.00020105</v>
      </c>
      <c r="E12" s="81">
        <v>0.99999999999999978</v>
      </c>
      <c r="F12" s="18"/>
    </row>
    <row r="13" spans="2:8" ht="15" x14ac:dyDescent="0.25">
      <c r="B13" s="23"/>
      <c r="C13" s="24"/>
      <c r="D13" s="10"/>
      <c r="F13" s="22"/>
    </row>
    <row r="14" spans="2:8" ht="16.2" customHeight="1" x14ac:dyDescent="0.25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87943865.040000007</v>
      </c>
      <c r="E15" s="78">
        <v>0.79948968218152761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9.0909090909057862E-14</v>
      </c>
      <c r="G16" s="24"/>
      <c r="H16" s="24"/>
    </row>
    <row r="17" spans="2:9" ht="15" x14ac:dyDescent="0.25">
      <c r="B17" s="67">
        <v>1300</v>
      </c>
      <c r="C17" s="61" t="s">
        <v>59</v>
      </c>
      <c r="D17" s="77">
        <v>14370763.439999999</v>
      </c>
      <c r="E17" s="78">
        <v>0.1306433039999525</v>
      </c>
      <c r="G17" s="16"/>
      <c r="H17" s="16"/>
      <c r="I17" s="16"/>
    </row>
    <row r="18" spans="2:9" ht="15" x14ac:dyDescent="0.25">
      <c r="B18" s="68">
        <v>1400</v>
      </c>
      <c r="C18" s="20" t="s">
        <v>60</v>
      </c>
      <c r="D18" s="79">
        <v>1929948.92</v>
      </c>
      <c r="E18" s="80">
        <v>1.7544990181811802E-2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5755422.5999999996</v>
      </c>
      <c r="E19" s="78">
        <v>5.2322023636344611E-2</v>
      </c>
    </row>
    <row r="20" spans="2:9" ht="15" x14ac:dyDescent="0.25">
      <c r="B20" s="68">
        <v>1600</v>
      </c>
      <c r="C20" s="20" t="s">
        <v>62</v>
      </c>
      <c r="D20" s="79">
        <v>1.0000000000000001E-5</v>
      </c>
      <c r="E20" s="80">
        <v>9.0909090909057862E-14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9.0909090909057862E-14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9.0909090909057862E-14</v>
      </c>
    </row>
    <row r="23" spans="2:9" x14ac:dyDescent="0.3">
      <c r="B23" s="73"/>
      <c r="C23" s="76" t="s">
        <v>65</v>
      </c>
      <c r="D23" s="48">
        <f>SUM(D15:D22)</f>
        <v>110000000.00003999</v>
      </c>
      <c r="E23" s="81">
        <v>1</v>
      </c>
    </row>
    <row r="24" spans="2:9" ht="15" x14ac:dyDescent="0.25">
      <c r="B24" s="2"/>
      <c r="C24" s="7"/>
      <c r="D24" s="82"/>
      <c r="E24" s="83"/>
    </row>
    <row r="25" spans="2:9" ht="15" x14ac:dyDescent="0.25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2590239.2400000002</v>
      </c>
      <c r="E26" s="78">
        <v>8.6341307999971237E-2</v>
      </c>
    </row>
    <row r="27" spans="2:9" x14ac:dyDescent="0.3">
      <c r="B27" s="15">
        <v>2200</v>
      </c>
      <c r="C27" s="11" t="s">
        <v>68</v>
      </c>
      <c r="D27" s="84">
        <v>985600.08</v>
      </c>
      <c r="E27" s="85">
        <v>3.2853335999989047E-2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3.3333333333322227E-13</v>
      </c>
    </row>
    <row r="29" spans="2:9" x14ac:dyDescent="0.3">
      <c r="B29" s="15">
        <v>2400</v>
      </c>
      <c r="C29" s="11" t="s">
        <v>70</v>
      </c>
      <c r="D29" s="84">
        <v>3763288.68</v>
      </c>
      <c r="E29" s="85">
        <v>0.12544295599995819</v>
      </c>
    </row>
    <row r="30" spans="2:9" x14ac:dyDescent="0.3">
      <c r="B30" s="67">
        <v>2500</v>
      </c>
      <c r="C30" s="61" t="s">
        <v>71</v>
      </c>
      <c r="D30" s="77">
        <v>293216.28000000003</v>
      </c>
      <c r="E30" s="78">
        <v>9.773875999996743E-3</v>
      </c>
    </row>
    <row r="31" spans="2:9" x14ac:dyDescent="0.3">
      <c r="B31" s="15">
        <v>2600</v>
      </c>
      <c r="C31" s="11" t="s">
        <v>72</v>
      </c>
      <c r="D31" s="84">
        <v>16906199.559999999</v>
      </c>
      <c r="E31" s="85">
        <v>0.56353998533314542</v>
      </c>
    </row>
    <row r="32" spans="2:9" x14ac:dyDescent="0.3">
      <c r="B32" s="67">
        <v>2700</v>
      </c>
      <c r="C32" s="61" t="s">
        <v>73</v>
      </c>
      <c r="D32" s="77">
        <v>928609.92</v>
      </c>
      <c r="E32" s="78">
        <v>3.0953663999989684E-2</v>
      </c>
    </row>
    <row r="33" spans="2:9" x14ac:dyDescent="0.3">
      <c r="B33" s="15">
        <v>2800</v>
      </c>
      <c r="C33" s="11" t="s">
        <v>74</v>
      </c>
      <c r="D33" s="84">
        <v>2600000</v>
      </c>
      <c r="E33" s="85">
        <v>8.6666666666637776E-2</v>
      </c>
    </row>
    <row r="34" spans="2:9" x14ac:dyDescent="0.3">
      <c r="B34" s="67">
        <v>2900</v>
      </c>
      <c r="C34" s="61" t="s">
        <v>75</v>
      </c>
      <c r="D34" s="77">
        <v>1932846.24</v>
      </c>
      <c r="E34" s="78">
        <v>6.4428207999978532E-2</v>
      </c>
    </row>
    <row r="35" spans="2:9" x14ac:dyDescent="0.3">
      <c r="B35" s="73"/>
      <c r="C35" s="36" t="s">
        <v>76</v>
      </c>
      <c r="D35" s="48">
        <f>SUM(D26:D34)</f>
        <v>30000000.000009999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25959118.84</v>
      </c>
      <c r="E38" s="78">
        <v>0.28843465377777777</v>
      </c>
    </row>
    <row r="39" spans="2:9" x14ac:dyDescent="0.3">
      <c r="B39" s="15">
        <v>3200</v>
      </c>
      <c r="C39" s="26" t="s">
        <v>79</v>
      </c>
      <c r="D39" s="84">
        <v>18867397.199999999</v>
      </c>
      <c r="E39" s="85">
        <v>0.20963774666666665</v>
      </c>
    </row>
    <row r="40" spans="2:9" x14ac:dyDescent="0.3">
      <c r="B40" s="67">
        <v>3300</v>
      </c>
      <c r="C40" s="62" t="s">
        <v>80</v>
      </c>
      <c r="D40" s="77">
        <v>14846608.32</v>
      </c>
      <c r="E40" s="78">
        <v>0.16496231466666667</v>
      </c>
    </row>
    <row r="41" spans="2:9" x14ac:dyDescent="0.3">
      <c r="B41" s="15">
        <v>3400</v>
      </c>
      <c r="C41" s="26" t="s">
        <v>81</v>
      </c>
      <c r="D41" s="84">
        <v>2382239.88</v>
      </c>
      <c r="E41" s="85">
        <v>2.6469331999999998E-2</v>
      </c>
    </row>
    <row r="42" spans="2:9" x14ac:dyDescent="0.3">
      <c r="B42" s="67">
        <v>3500</v>
      </c>
      <c r="C42" s="62" t="s">
        <v>82</v>
      </c>
      <c r="D42" s="77">
        <v>10821981.439999999</v>
      </c>
      <c r="E42" s="78">
        <v>0.12024423822222222</v>
      </c>
    </row>
    <row r="43" spans="2:9" x14ac:dyDescent="0.3">
      <c r="B43" s="15">
        <v>3600</v>
      </c>
      <c r="C43" s="26" t="s">
        <v>83</v>
      </c>
      <c r="D43" s="84">
        <v>9866433.4800000004</v>
      </c>
      <c r="E43" s="85">
        <v>0.10962703866666668</v>
      </c>
    </row>
    <row r="44" spans="2:9" x14ac:dyDescent="0.3">
      <c r="B44" s="67">
        <v>3700</v>
      </c>
      <c r="C44" s="62" t="s">
        <v>84</v>
      </c>
      <c r="D44" s="77">
        <v>770000.16</v>
      </c>
      <c r="E44" s="78">
        <v>8.5555573333333333E-3</v>
      </c>
    </row>
    <row r="45" spans="2:9" x14ac:dyDescent="0.3">
      <c r="B45" s="15">
        <v>3800</v>
      </c>
      <c r="C45" s="26" t="s">
        <v>85</v>
      </c>
      <c r="D45" s="84">
        <v>2549632.7999999998</v>
      </c>
      <c r="E45" s="85">
        <v>2.8329253333333332E-2</v>
      </c>
    </row>
    <row r="46" spans="2:9" x14ac:dyDescent="0.3">
      <c r="B46" s="67">
        <v>3900</v>
      </c>
      <c r="C46" s="62" t="s">
        <v>86</v>
      </c>
      <c r="D46" s="77">
        <v>3936587.88</v>
      </c>
      <c r="E46" s="78">
        <v>4.3739865333333329E-2</v>
      </c>
      <c r="I46" s="27"/>
    </row>
    <row r="47" spans="2:9" x14ac:dyDescent="0.3">
      <c r="B47" s="73"/>
      <c r="C47" s="36" t="s">
        <v>87</v>
      </c>
      <c r="D47" s="48">
        <f>SUM(D38:D46)</f>
        <v>90000000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83</v>
      </c>
      <c r="C49" s="135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6251433.5999999996</v>
      </c>
      <c r="E50" s="90">
        <v>0.63360621775431336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1.0135374672368165E-12</v>
      </c>
    </row>
    <row r="52" spans="2:8" ht="28.8" x14ac:dyDescent="0.3">
      <c r="B52" s="70">
        <v>363</v>
      </c>
      <c r="C52" s="63" t="s">
        <v>90</v>
      </c>
      <c r="D52" s="77">
        <v>1229999.8799999999</v>
      </c>
      <c r="E52" s="90">
        <v>0.12466509630767882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1.0135374672368165E-12</v>
      </c>
    </row>
    <row r="54" spans="2:8" x14ac:dyDescent="0.3">
      <c r="B54" s="70">
        <v>365</v>
      </c>
      <c r="C54" s="42" t="s">
        <v>92</v>
      </c>
      <c r="D54" s="77">
        <v>999999.96</v>
      </c>
      <c r="E54" s="90">
        <v>0.10135374266953177</v>
      </c>
    </row>
    <row r="55" spans="2:8" ht="28.8" x14ac:dyDescent="0.3">
      <c r="B55" s="71">
        <v>366</v>
      </c>
      <c r="C55" s="29" t="s">
        <v>93</v>
      </c>
      <c r="D55" s="79">
        <v>1029999.96</v>
      </c>
      <c r="E55" s="91">
        <v>0.10439435507124223</v>
      </c>
    </row>
    <row r="56" spans="2:8" x14ac:dyDescent="0.3">
      <c r="B56" s="70">
        <v>369</v>
      </c>
      <c r="C56" s="42" t="s">
        <v>94</v>
      </c>
      <c r="D56" s="77">
        <v>355000.08</v>
      </c>
      <c r="E56" s="90">
        <v>3.5980588195206727E-2</v>
      </c>
    </row>
    <row r="57" spans="2:8" x14ac:dyDescent="0.3">
      <c r="B57" s="75"/>
      <c r="C57" s="76" t="s">
        <v>95</v>
      </c>
      <c r="D57" s="48">
        <f>SUM(D50:D56)</f>
        <v>9866433.4800199997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1.2820512820506247E-13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7299999.96</v>
      </c>
      <c r="E61" s="97">
        <v>9.3589743076875093E-2</v>
      </c>
    </row>
    <row r="62" spans="2:8" x14ac:dyDescent="0.3">
      <c r="B62" s="67">
        <v>4300</v>
      </c>
      <c r="C62" s="62" t="s">
        <v>99</v>
      </c>
      <c r="D62" s="77">
        <v>29489779.32</v>
      </c>
      <c r="E62" s="78">
        <v>0.37807409384595997</v>
      </c>
    </row>
    <row r="63" spans="2:8" x14ac:dyDescent="0.3">
      <c r="B63" s="15">
        <v>4400</v>
      </c>
      <c r="C63" s="26" t="s">
        <v>100</v>
      </c>
      <c r="D63" s="84">
        <v>38721220.759999998</v>
      </c>
      <c r="E63" s="85">
        <v>0.49642590717923263</v>
      </c>
    </row>
    <row r="64" spans="2:8" x14ac:dyDescent="0.3">
      <c r="B64" s="67">
        <v>4500</v>
      </c>
      <c r="C64" s="62" t="s">
        <v>7</v>
      </c>
      <c r="D64" s="77">
        <v>1888999.96</v>
      </c>
      <c r="E64" s="78">
        <v>2.4217948205115788E-2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1.2820512820506247E-13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1.2820512820506247E-13</v>
      </c>
    </row>
    <row r="67" spans="2:5" x14ac:dyDescent="0.3">
      <c r="B67" s="15">
        <v>4800</v>
      </c>
      <c r="C67" s="26" t="s">
        <v>103</v>
      </c>
      <c r="D67" s="84">
        <v>600000</v>
      </c>
      <c r="E67" s="85">
        <v>7.692307692303748E-3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1.2820512820506247E-13</v>
      </c>
    </row>
    <row r="69" spans="2:5" x14ac:dyDescent="0.3">
      <c r="B69" s="73"/>
      <c r="C69" s="36" t="s">
        <v>105</v>
      </c>
      <c r="D69" s="48">
        <f>SUM(D60:D68)</f>
        <v>78000000.000039995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7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1888999.96</v>
      </c>
      <c r="E72" s="100">
        <v>0.99999999998941236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5.2938063587328627E-12</v>
      </c>
    </row>
    <row r="75" spans="2:5" x14ac:dyDescent="0.3">
      <c r="B75" s="74"/>
      <c r="C75" s="76" t="s">
        <v>109</v>
      </c>
      <c r="D75" s="48">
        <f>SUM(D72:D74)</f>
        <v>1888999.9600200001</v>
      </c>
      <c r="E75" s="93">
        <v>1.0000000000000002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1.0000000000000001E-5</v>
      </c>
      <c r="E78" s="78">
        <v>1.9999999999760008E-12</v>
      </c>
    </row>
    <row r="79" spans="2:5" x14ac:dyDescent="0.3">
      <c r="B79" s="68">
        <v>5200</v>
      </c>
      <c r="C79" s="29" t="s">
        <v>112</v>
      </c>
      <c r="D79" s="92">
        <v>2541042.84</v>
      </c>
      <c r="E79" s="85">
        <v>0.50820856799390157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1.9999999999760008E-12</v>
      </c>
    </row>
    <row r="81" spans="2:5" x14ac:dyDescent="0.3">
      <c r="B81" s="68">
        <v>5400</v>
      </c>
      <c r="C81" s="29" t="s">
        <v>114</v>
      </c>
      <c r="D81" s="79">
        <v>2278957.16</v>
      </c>
      <c r="E81" s="85">
        <v>0.45579143199453065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1.9999999999760008E-12</v>
      </c>
    </row>
    <row r="83" spans="2:5" x14ac:dyDescent="0.3">
      <c r="B83" s="68">
        <v>5600</v>
      </c>
      <c r="C83" s="29" t="s">
        <v>116</v>
      </c>
      <c r="D83" s="103">
        <v>180000</v>
      </c>
      <c r="E83" s="85">
        <v>3.599999999956801E-2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1.9999999999760008E-12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1.9999999999760008E-12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1.9999999999760008E-12</v>
      </c>
    </row>
    <row r="87" spans="2:5" x14ac:dyDescent="0.3">
      <c r="B87" s="73"/>
      <c r="C87" s="36" t="s">
        <v>120</v>
      </c>
      <c r="D87" s="48">
        <f>SUM(D78:D86)</f>
        <v>5000000.0000599986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10480228.4</v>
      </c>
      <c r="E90" s="78">
        <v>0.1557240475482681</v>
      </c>
    </row>
    <row r="91" spans="2:5" x14ac:dyDescent="0.3">
      <c r="B91" s="15">
        <v>6200</v>
      </c>
      <c r="C91" s="26" t="s">
        <v>123</v>
      </c>
      <c r="D91" s="103">
        <v>56819771.600000001</v>
      </c>
      <c r="E91" s="85">
        <v>0.84427595245158338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1.4858841010398981E-13</v>
      </c>
    </row>
    <row r="93" spans="2:5" x14ac:dyDescent="0.3">
      <c r="B93" s="73"/>
      <c r="C93" s="36" t="s">
        <v>125</v>
      </c>
      <c r="D93" s="48">
        <f>SUM(D90:D92)</f>
        <v>67300000.000009999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4000000</v>
      </c>
      <c r="E97" s="101">
        <v>0.99999999999850031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f>SUM(D96:D102)</f>
        <v>4000000.0000059986</v>
      </c>
      <c r="E103" s="81">
        <v>1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3840000</v>
      </c>
      <c r="E112" s="100">
        <v>0.67368421052572469</v>
      </c>
    </row>
    <row r="113" spans="2:14" x14ac:dyDescent="0.3">
      <c r="B113" s="15">
        <v>9200</v>
      </c>
      <c r="C113" s="26" t="s">
        <v>141</v>
      </c>
      <c r="D113" s="79">
        <v>1860000</v>
      </c>
      <c r="E113" s="101">
        <v>0.3263157894733979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f>SUM(D112:D118)</f>
        <v>5700000.0000050012</v>
      </c>
      <c r="E119" s="81">
        <v>1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110000000.00003999</v>
      </c>
      <c r="H122" s="67">
        <v>511</v>
      </c>
      <c r="I122" s="106">
        <v>215264.18786692759</v>
      </c>
      <c r="J122" s="24"/>
      <c r="K122" s="107">
        <v>143</v>
      </c>
      <c r="L122" s="107">
        <v>143</v>
      </c>
      <c r="M122" s="107">
        <v>0</v>
      </c>
      <c r="N122" s="69" t="s">
        <v>252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245</v>
      </c>
      <c r="B1" s="50" t="s">
        <v>194</v>
      </c>
      <c r="C1" s="50" t="s">
        <v>2</v>
      </c>
      <c r="D1" s="50" t="s">
        <v>3</v>
      </c>
    </row>
    <row r="2" spans="1:4" ht="15" x14ac:dyDescent="0.25">
      <c r="A2" s="108" t="s">
        <v>195</v>
      </c>
      <c r="B2" s="72"/>
      <c r="C2" s="38">
        <v>21300719.960000999</v>
      </c>
      <c r="D2" s="96">
        <v>5.4617230666666412E-2</v>
      </c>
    </row>
    <row r="3" spans="1:4" x14ac:dyDescent="0.3">
      <c r="A3" s="109" t="s">
        <v>196</v>
      </c>
      <c r="B3" s="110" t="s">
        <v>197</v>
      </c>
      <c r="C3" s="111">
        <v>21300719.960000001</v>
      </c>
      <c r="D3" s="112">
        <v>5.4617230666663845E-2</v>
      </c>
    </row>
    <row r="4" spans="1:4" ht="15" x14ac:dyDescent="0.25">
      <c r="A4" s="113" t="s">
        <v>198</v>
      </c>
      <c r="B4" s="114" t="s">
        <v>199</v>
      </c>
      <c r="C4" s="46">
        <v>9.9999999999999995E-7</v>
      </c>
      <c r="D4" s="115">
        <v>2.5641025641024316E-15</v>
      </c>
    </row>
    <row r="5" spans="1:4" x14ac:dyDescent="0.3">
      <c r="A5" s="116" t="s">
        <v>200</v>
      </c>
      <c r="B5" s="116"/>
      <c r="C5" s="77">
        <v>366810280.08000708</v>
      </c>
      <c r="D5" s="78">
        <v>0.94053917969227696</v>
      </c>
    </row>
    <row r="6" spans="1:4" x14ac:dyDescent="0.3">
      <c r="A6" s="117" t="s">
        <v>201</v>
      </c>
      <c r="B6" s="118" t="s">
        <v>202</v>
      </c>
      <c r="C6" s="79">
        <v>366810280.07999998</v>
      </c>
      <c r="D6" s="80">
        <v>0.94053917969225909</v>
      </c>
    </row>
    <row r="7" spans="1:4" x14ac:dyDescent="0.3">
      <c r="A7" s="117" t="s">
        <v>203</v>
      </c>
      <c r="B7" s="118" t="s">
        <v>204</v>
      </c>
      <c r="C7" s="111">
        <v>9.9999999999999995E-7</v>
      </c>
      <c r="D7" s="80">
        <v>2.5641025641024316E-15</v>
      </c>
    </row>
    <row r="8" spans="1:4" x14ac:dyDescent="0.3">
      <c r="A8" s="119" t="s">
        <v>205</v>
      </c>
      <c r="B8" s="118" t="s">
        <v>206</v>
      </c>
      <c r="C8" s="111">
        <v>9.9999999999999995E-7</v>
      </c>
      <c r="D8" s="80">
        <v>2.5641025641024316E-15</v>
      </c>
    </row>
    <row r="9" spans="1:4" x14ac:dyDescent="0.3">
      <c r="A9" s="119" t="s">
        <v>207</v>
      </c>
      <c r="B9" s="118" t="s">
        <v>208</v>
      </c>
      <c r="C9" s="111">
        <v>9.9999999999999995E-7</v>
      </c>
      <c r="D9" s="80">
        <v>2.5641025641024316E-15</v>
      </c>
    </row>
    <row r="10" spans="1:4" x14ac:dyDescent="0.3">
      <c r="A10" s="119" t="s">
        <v>209</v>
      </c>
      <c r="B10" s="118" t="s">
        <v>210</v>
      </c>
      <c r="C10" s="111">
        <v>9.9999999999999995E-7</v>
      </c>
      <c r="D10" s="80">
        <v>2.5641025641024316E-15</v>
      </c>
    </row>
    <row r="11" spans="1:4" ht="15" x14ac:dyDescent="0.25">
      <c r="A11" s="19" t="s">
        <v>211</v>
      </c>
      <c r="B11" s="118" t="s">
        <v>212</v>
      </c>
      <c r="C11" s="111">
        <v>9.9999999999999995E-7</v>
      </c>
      <c r="D11" s="80">
        <v>2.5641025641024316E-15</v>
      </c>
    </row>
    <row r="12" spans="1:4" x14ac:dyDescent="0.3">
      <c r="A12" s="119" t="s">
        <v>213</v>
      </c>
      <c r="B12" s="118" t="s">
        <v>214</v>
      </c>
      <c r="C12" s="111">
        <v>9.9999999999999995E-7</v>
      </c>
      <c r="D12" s="80">
        <v>2.5641025641024316E-15</v>
      </c>
    </row>
    <row r="13" spans="1:4" x14ac:dyDescent="0.3">
      <c r="A13" s="119" t="s">
        <v>215</v>
      </c>
      <c r="B13" s="118" t="s">
        <v>216</v>
      </c>
      <c r="C13" s="111">
        <v>9.9999999999999995E-7</v>
      </c>
      <c r="D13" s="80">
        <v>2.5641025641024316E-15</v>
      </c>
    </row>
    <row r="14" spans="1:4" ht="15" x14ac:dyDescent="0.25">
      <c r="A14" s="42" t="s">
        <v>217</v>
      </c>
      <c r="B14" s="120"/>
      <c r="C14" s="77">
        <v>3.0000000000000001E-6</v>
      </c>
      <c r="D14" s="78">
        <v>7.6923076923072945E-15</v>
      </c>
    </row>
    <row r="15" spans="1:4" ht="15" x14ac:dyDescent="0.25">
      <c r="A15" s="119" t="s">
        <v>218</v>
      </c>
      <c r="B15" s="118" t="s">
        <v>219</v>
      </c>
      <c r="C15" s="111">
        <v>9.9999999999999995E-7</v>
      </c>
      <c r="D15" s="80">
        <v>2.5641025641024316E-15</v>
      </c>
    </row>
    <row r="16" spans="1:4" x14ac:dyDescent="0.3">
      <c r="A16" s="117" t="s">
        <v>220</v>
      </c>
      <c r="B16" s="118" t="s">
        <v>221</v>
      </c>
      <c r="C16" s="111">
        <v>9.9999999999999995E-7</v>
      </c>
      <c r="D16" s="80">
        <v>2.5641025641024316E-15</v>
      </c>
    </row>
    <row r="17" spans="1:4" ht="15" x14ac:dyDescent="0.25">
      <c r="A17" s="119" t="s">
        <v>222</v>
      </c>
      <c r="B17" s="118" t="s">
        <v>223</v>
      </c>
      <c r="C17" s="111">
        <v>9.9999999999999995E-7</v>
      </c>
      <c r="D17" s="80">
        <v>2.5641025641024316E-15</v>
      </c>
    </row>
    <row r="18" spans="1:4" ht="15" x14ac:dyDescent="0.25">
      <c r="A18" s="42" t="s">
        <v>224</v>
      </c>
      <c r="B18" s="120"/>
      <c r="C18" s="77">
        <v>1.9999999999999999E-6</v>
      </c>
      <c r="D18" s="78">
        <v>5.1282051282048632E-15</v>
      </c>
    </row>
    <row r="19" spans="1:4" x14ac:dyDescent="0.3">
      <c r="A19" s="119" t="s">
        <v>225</v>
      </c>
      <c r="B19" s="118" t="s">
        <v>226</v>
      </c>
      <c r="C19" s="111">
        <v>9.9999999999999995E-7</v>
      </c>
      <c r="D19" s="80">
        <v>2.5641025641024316E-15</v>
      </c>
    </row>
    <row r="20" spans="1:4" ht="15" x14ac:dyDescent="0.25">
      <c r="A20" s="24" t="s">
        <v>227</v>
      </c>
      <c r="B20" s="121" t="s">
        <v>228</v>
      </c>
      <c r="C20" s="46">
        <v>9.9999999999999995E-7</v>
      </c>
      <c r="D20" s="122">
        <v>2.5641025641024316E-15</v>
      </c>
    </row>
    <row r="21" spans="1:4" ht="15" x14ac:dyDescent="0.25">
      <c r="A21" s="42" t="s">
        <v>229</v>
      </c>
      <c r="B21" s="120"/>
      <c r="C21" s="77">
        <v>1888999.960003</v>
      </c>
      <c r="D21" s="78">
        <v>4.8435896410330822E-3</v>
      </c>
    </row>
    <row r="22" spans="1:4" ht="15" x14ac:dyDescent="0.25">
      <c r="A22" s="117" t="s">
        <v>7</v>
      </c>
      <c r="B22" s="118" t="s">
        <v>230</v>
      </c>
      <c r="C22" s="111">
        <v>1888999.96</v>
      </c>
      <c r="D22" s="80">
        <v>4.8435896410253905E-3</v>
      </c>
    </row>
    <row r="23" spans="1:4" ht="15" x14ac:dyDescent="0.25">
      <c r="A23" s="119" t="s">
        <v>231</v>
      </c>
      <c r="B23" s="118" t="s">
        <v>232</v>
      </c>
      <c r="C23" s="111">
        <v>9.9999999999999995E-7</v>
      </c>
      <c r="D23" s="80">
        <v>2.5641025641024316E-15</v>
      </c>
    </row>
    <row r="24" spans="1:4" x14ac:dyDescent="0.3">
      <c r="A24" s="19" t="s">
        <v>233</v>
      </c>
      <c r="B24" s="118" t="s">
        <v>234</v>
      </c>
      <c r="C24" s="111">
        <v>9.9999999999999995E-7</v>
      </c>
      <c r="D24" s="80">
        <v>2.5641025641024316E-15</v>
      </c>
    </row>
    <row r="25" spans="1:4" x14ac:dyDescent="0.3">
      <c r="A25" s="119" t="s">
        <v>235</v>
      </c>
      <c r="B25" s="118" t="s">
        <v>236</v>
      </c>
      <c r="C25" s="111">
        <v>9.9999999999999995E-7</v>
      </c>
      <c r="D25" s="80">
        <v>2.5641025641024316E-15</v>
      </c>
    </row>
    <row r="26" spans="1:4" ht="15" x14ac:dyDescent="0.25">
      <c r="A26" s="42" t="s">
        <v>237</v>
      </c>
      <c r="B26" s="120"/>
      <c r="C26" s="77">
        <v>9.9999999999999995E-7</v>
      </c>
      <c r="D26" s="78">
        <v>2.5641025641024316E-15</v>
      </c>
    </row>
    <row r="27" spans="1:4" ht="15" x14ac:dyDescent="0.25">
      <c r="A27" s="24" t="s">
        <v>238</v>
      </c>
      <c r="B27" s="121" t="s">
        <v>239</v>
      </c>
      <c r="C27" s="46">
        <v>9.9999999999999995E-7</v>
      </c>
      <c r="D27" s="122">
        <v>2.5641025641024316E-15</v>
      </c>
    </row>
    <row r="28" spans="1:4" x14ac:dyDescent="0.3">
      <c r="A28" s="123" t="s">
        <v>240</v>
      </c>
      <c r="B28" s="72" t="s">
        <v>241</v>
      </c>
      <c r="C28" s="38">
        <v>9.9999999999999995E-7</v>
      </c>
      <c r="D28" s="124">
        <v>2.5641025641024316E-15</v>
      </c>
    </row>
    <row r="29" spans="1:4" x14ac:dyDescent="0.3">
      <c r="A29" s="65" t="s">
        <v>242</v>
      </c>
      <c r="B29" s="72" t="s">
        <v>243</v>
      </c>
      <c r="C29" s="38">
        <v>9.9999999999999995E-7</v>
      </c>
      <c r="D29" s="124">
        <v>2.5641025641024316E-15</v>
      </c>
    </row>
    <row r="30" spans="1:4" x14ac:dyDescent="0.3">
      <c r="A30" s="123" t="s">
        <v>193</v>
      </c>
      <c r="B30" s="72" t="s">
        <v>244</v>
      </c>
      <c r="C30" s="38">
        <v>9.9999999999999995E-7</v>
      </c>
      <c r="D30" s="124">
        <v>2.5641025641024316E-15</v>
      </c>
    </row>
    <row r="31" spans="1:4" x14ac:dyDescent="0.3">
      <c r="A31" s="50" t="s">
        <v>9</v>
      </c>
      <c r="B31" s="50"/>
      <c r="C31" s="55">
        <f>C2+C5+C14+C18+C21+C26+C28+C29+C30</f>
        <v>390000000.00002015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ht="15" x14ac:dyDescent="0.25">
      <c r="A1" s="50" t="s">
        <v>1</v>
      </c>
      <c r="B1" s="50" t="s">
        <v>2</v>
      </c>
      <c r="C1" s="50" t="s">
        <v>3</v>
      </c>
    </row>
    <row r="2" spans="1:3" ht="15" x14ac:dyDescent="0.25">
      <c r="A2" s="57" t="s">
        <v>4</v>
      </c>
      <c r="B2" s="131">
        <v>231860000</v>
      </c>
      <c r="C2" s="52">
        <v>0.59451282051281906</v>
      </c>
    </row>
    <row r="3" spans="1:3" ht="15" x14ac:dyDescent="0.25">
      <c r="A3" s="128" t="s">
        <v>5</v>
      </c>
      <c r="B3" s="103">
        <v>152411000.03999999</v>
      </c>
      <c r="C3" s="54">
        <v>0.390797435999999</v>
      </c>
    </row>
    <row r="4" spans="1:3" x14ac:dyDescent="0.3">
      <c r="A4" s="57" t="s">
        <v>6</v>
      </c>
      <c r="B4" s="77">
        <v>3840000</v>
      </c>
      <c r="C4" s="52">
        <v>9.8461538461538222E-3</v>
      </c>
    </row>
    <row r="5" spans="1:3" ht="15" x14ac:dyDescent="0.25">
      <c r="A5" s="128" t="s">
        <v>7</v>
      </c>
      <c r="B5" s="132">
        <v>1888999.96</v>
      </c>
      <c r="C5" s="54">
        <v>4.843589641025629E-3</v>
      </c>
    </row>
    <row r="6" spans="1:3" ht="15" x14ac:dyDescent="0.25">
      <c r="A6" s="57" t="s">
        <v>8</v>
      </c>
      <c r="B6" s="45">
        <v>9.9999999999999995E-7</v>
      </c>
      <c r="C6" s="52">
        <v>2.5641025641025578E-15</v>
      </c>
    </row>
    <row r="7" spans="1:3" ht="15" x14ac:dyDescent="0.25">
      <c r="A7" s="50" t="s">
        <v>9</v>
      </c>
      <c r="B7" s="59">
        <f>SUM(B2:B6)</f>
        <v>390000000.00000095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2016-09-29T18:38:04Z</dcterms:modified>
</cp:coreProperties>
</file>