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3" l="1"/>
  <c r="D119" i="3"/>
  <c r="D75" i="3"/>
  <c r="B29" i="2" l="1"/>
  <c r="C31" i="8" l="1"/>
  <c r="B34" i="7"/>
  <c r="B9" i="6"/>
  <c r="B19" i="5"/>
  <c r="D93" i="3"/>
  <c r="D87" i="3"/>
  <c r="D69" i="3"/>
  <c r="D57" i="3"/>
  <c r="D47" i="3"/>
  <c r="D35" i="3"/>
  <c r="D23" i="3"/>
  <c r="D12" i="3"/>
  <c r="B7" i="1"/>
</calcChain>
</file>

<file path=xl/sharedStrings.xml><?xml version="1.0" encoding="utf-8"?>
<sst xmlns="http://schemas.openxmlformats.org/spreadsheetml/2006/main" count="305" uniqueCount="258">
  <si>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</si>
  <si>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</si>
  <si>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</si>
  <si>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</si>
  <si>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</si>
  <si>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</si>
  <si>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</si>
  <si>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</si>
  <si>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</si>
  <si>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</si>
  <si>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</si>
  <si>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</si>
  <si>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</si>
  <si>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</si>
  <si>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</si>
  <si>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</si>
  <si>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</si>
  <si>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</si>
  <si>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</si>
  <si>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</si>
  <si>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</si>
  <si>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</si>
  <si>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</si>
  <si>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</si>
  <si>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</si>
  <si>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</si>
  <si>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</si>
  <si>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</si>
  <si>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</si>
  <si>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</si>
  <si>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</si>
  <si>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</si>
  <si>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</si>
  <si>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</si>
  <si>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</si>
  <si>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</si>
  <si>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</si>
  <si>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</si>
  <si>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</si>
  <si>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</si>
  <si>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</si>
  <si>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</si>
  <si>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</si>
  <si>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</si>
  <si>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</si>
  <si>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</si>
  <si>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</si>
  <si>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</si>
  <si>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</si>
  <si>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</si>
  <si>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</si>
  <si>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</si>
  <si>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</si>
  <si>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</si>
  <si>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</si>
  <si>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</si>
  <si>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</si>
  <si>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</si>
  <si>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</si>
  <si>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</si>
  <si>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</si>
  <si>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</si>
  <si>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</si>
  <si>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</si>
  <si>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</si>
  <si>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</si>
  <si>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</si>
  <si>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</si>
  <si>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</si>
  <si>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</si>
  <si>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</si>
  <si>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</si>
  <si>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</si>
  <si>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</si>
  <si>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</si>
  <si>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</si>
  <si>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</si>
  <si>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</si>
  <si>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</si>
  <si>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</si>
  <si>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</si>
  <si>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</si>
  <si>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</si>
  <si>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</si>
  <si>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</si>
  <si>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</si>
  <si>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</si>
  <si>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</si>
  <si>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</si>
  <si>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</si>
  <si>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</si>
  <si>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</si>
  <si>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</si>
  <si>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</si>
  <si>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</si>
  <si>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</si>
  <si>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</si>
  <si>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</si>
  <si>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</si>
  <si>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</si>
  <si>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</si>
  <si>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</si>
  <si>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</si>
  <si>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</si>
  <si>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</si>
  <si>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</si>
  <si>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</si>
  <si>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</si>
  <si>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</si>
  <si>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</si>
  <si>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</si>
  <si>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</si>
  <si>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</si>
  <si>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</si>
  <si>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</si>
  <si>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</si>
  <si>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</si>
  <si>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</si>
  <si>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</si>
  <si>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</si>
  <si>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</si>
  <si>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</si>
  <si>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</si>
  <si>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</si>
  <si>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</si>
  <si>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</si>
  <si>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</si>
  <si>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</si>
  <si>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</si>
  <si>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</si>
  <si>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</si>
  <si>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</si>
  <si>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</si>
  <si>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</si>
  <si>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</si>
  <si>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</si>
  <si>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</si>
  <si>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</si>
  <si>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</si>
  <si>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</si>
  <si>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</si>
  <si>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</si>
  <si>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</si>
  <si>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</si>
  <si>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</si>
  <si>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</si>
  <si>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</si>
  <si>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</si>
  <si>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</si>
  <si>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</si>
  <si>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</si>
  <si>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</si>
  <si>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</si>
  <si>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</si>
  <si>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</si>
  <si>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</si>
  <si>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</si>
  <si>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</si>
  <si>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</si>
  <si>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</si>
  <si>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</si>
  <si>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</si>
  <si>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</si>
  <si>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</si>
  <si>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</si>
  <si>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</si>
  <si>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</si>
  <si>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</si>
  <si>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</si>
  <si>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</si>
  <si>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</si>
  <si>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</si>
  <si>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</si>
  <si>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</si>
  <si>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</si>
  <si>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</si>
  <si>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</si>
  <si>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</si>
  <si>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</si>
  <si>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</si>
  <si>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</si>
  <si>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</si>
  <si>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</si>
  <si>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</si>
  <si>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</si>
  <si>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</si>
  <si>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</si>
  <si>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</si>
  <si>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</si>
  <si>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</si>
  <si>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</si>
  <si>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</si>
  <si>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</si>
  <si>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</si>
  <si>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</si>
  <si>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</si>
  <si>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</si>
  <si>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</si>
  <si>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</si>
  <si>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</si>
  <si>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</si>
  <si>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</si>
  <si>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</si>
  <si>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</si>
  <si>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</si>
  <si>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</si>
  <si>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</si>
  <si>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</si>
  <si>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</si>
  <si>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</si>
  <si>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</si>
  <si>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</si>
  <si>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</si>
  <si>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</si>
  <si>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</si>
  <si>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</si>
  <si>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</si>
  <si>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</si>
  <si>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</si>
  <si>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</si>
  <si>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</si>
  <si>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</si>
  <si>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</si>
  <si>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</si>
  <si>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</si>
  <si>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</si>
  <si>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</si>
  <si>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</si>
  <si>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</si>
  <si>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</si>
  <si>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</si>
  <si>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</si>
  <si>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</si>
  <si>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</si>
  <si>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</si>
  <si>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</si>
  <si>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</si>
  <si>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</si>
  <si>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</si>
  <si>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</si>
  <si>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</si>
  <si>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</si>
  <si>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</si>
  <si>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</si>
  <si>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</si>
  <si>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</si>
  <si>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Secretaría de Participación Ciudadana</t>
  </si>
  <si>
    <t>Dirección Técnico y de Planeación</t>
  </si>
  <si>
    <t>Dirección de Desarrollo Económico</t>
  </si>
  <si>
    <t>Dirección de Servicios Públicos</t>
  </si>
  <si>
    <t>Dirección de Prevención y Seguridad Ciudadana</t>
  </si>
  <si>
    <t>Dirección de Comunicación Social</t>
  </si>
  <si>
    <t>Dirección de Desarrollo Humano</t>
  </si>
  <si>
    <t>Dirección de Medio Ambiente Municipal</t>
  </si>
  <si>
    <t>Dirección de Desarrollo Rural Municipal</t>
  </si>
  <si>
    <t>Dirección de Urbanismo y Ordenamiento Territorial</t>
  </si>
  <si>
    <t>DIF Municipal</t>
  </si>
  <si>
    <t>De $2,239.02 a  $27,300.11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</si>
</sst>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x14ac:dyDescent="0.3">
      <c r="A3" s="51" t="s">
        <v>150</v>
      </c>
      <c r="B3" s="45">
        <v>5556596.6100000003</v>
      </c>
      <c r="C3" s="52">
        <v>5.3083611394256727E-2</v>
      </c>
    </row>
    <row r="4" spans="1:3" x14ac:dyDescent="0.3">
      <c r="A4" s="53" t="s">
        <v>151</v>
      </c>
      <c r="B4" s="46">
        <v>5673604.6100000003</v>
      </c>
      <c r="C4" s="54">
        <v>5.4201419224834374E-2</v>
      </c>
    </row>
    <row r="5" spans="1:3" x14ac:dyDescent="0.3">
      <c r="A5" s="51" t="s">
        <v>246</v>
      </c>
      <c r="B5" s="45">
        <v>596410.93000000005</v>
      </c>
      <c r="C5" s="52">
        <v>5.6976686021134896E-3</v>
      </c>
    </row>
    <row r="6" spans="1:3" x14ac:dyDescent="0.3">
      <c r="A6" s="53" t="s">
        <v>247</v>
      </c>
      <c r="B6" s="46">
        <v>383977.53</v>
      </c>
      <c r="C6" s="54">
        <v>3.6682371273747288E-3</v>
      </c>
    </row>
    <row r="7" spans="1:3" x14ac:dyDescent="0.3">
      <c r="A7" s="51" t="s">
        <v>248</v>
      </c>
      <c r="B7" s="45">
        <v>410975.38</v>
      </c>
      <c r="C7" s="52">
        <v>3.9261546042887912E-3</v>
      </c>
    </row>
    <row r="8" spans="1:3" x14ac:dyDescent="0.3">
      <c r="A8" s="53" t="s">
        <v>249</v>
      </c>
      <c r="B8" s="46">
        <v>14924428.119999999</v>
      </c>
      <c r="C8" s="54">
        <v>0.14257694020433803</v>
      </c>
    </row>
    <row r="9" spans="1:3" x14ac:dyDescent="0.3">
      <c r="A9" s="51" t="s">
        <v>250</v>
      </c>
      <c r="B9" s="45">
        <v>14111696.869999999</v>
      </c>
      <c r="C9" s="52">
        <v>0.13481270737064158</v>
      </c>
    </row>
    <row r="10" spans="1:3" x14ac:dyDescent="0.3">
      <c r="A10" s="53" t="s">
        <v>251</v>
      </c>
      <c r="B10" s="46">
        <v>3787862.24</v>
      </c>
      <c r="C10" s="54">
        <v>3.6186432321049636E-2</v>
      </c>
    </row>
    <row r="11" spans="1:3" x14ac:dyDescent="0.3">
      <c r="A11" s="51" t="s">
        <v>252</v>
      </c>
      <c r="B11" s="45">
        <v>4404929.5</v>
      </c>
      <c r="C11" s="52">
        <v>4.208143621156217E-2</v>
      </c>
    </row>
    <row r="12" spans="1:3" x14ac:dyDescent="0.3">
      <c r="A12" s="53" t="s">
        <v>253</v>
      </c>
      <c r="B12" s="46">
        <v>578107.72</v>
      </c>
      <c r="C12" s="54">
        <v>5.5228132805738754E-3</v>
      </c>
    </row>
    <row r="13" spans="1:3" x14ac:dyDescent="0.3">
      <c r="A13" s="51" t="s">
        <v>254</v>
      </c>
      <c r="B13" s="45">
        <v>967999.37</v>
      </c>
      <c r="C13" s="52">
        <v>9.2475495331962448E-3</v>
      </c>
    </row>
    <row r="14" spans="1:3" x14ac:dyDescent="0.3">
      <c r="A14" s="53" t="s">
        <v>255</v>
      </c>
      <c r="B14" s="46">
        <v>2917945.83</v>
      </c>
      <c r="C14" s="54">
        <v>2.7875894793308004E-2</v>
      </c>
    </row>
    <row r="15" spans="1:3" x14ac:dyDescent="0.3">
      <c r="A15" s="51" t="s">
        <v>256</v>
      </c>
      <c r="B15" s="45">
        <v>2693178.07</v>
      </c>
      <c r="C15" s="52">
        <v>2.5728629972189818E-2</v>
      </c>
    </row>
    <row r="16" spans="1:3" x14ac:dyDescent="0.3">
      <c r="A16" s="53" t="s">
        <v>152</v>
      </c>
      <c r="B16" s="46">
        <v>492221.09</v>
      </c>
      <c r="C16" s="54">
        <v>4.7023159850391712E-3</v>
      </c>
    </row>
    <row r="17" spans="1:3" x14ac:dyDescent="0.3">
      <c r="A17" s="51" t="s">
        <v>153</v>
      </c>
      <c r="B17" s="45">
        <v>2685337.51</v>
      </c>
      <c r="C17" s="52">
        <v>2.5653727065003011E-2</v>
      </c>
    </row>
    <row r="18" spans="1:3" x14ac:dyDescent="0.3">
      <c r="A18" s="53" t="s">
        <v>155</v>
      </c>
      <c r="B18" s="46">
        <v>44491039.520000003</v>
      </c>
      <c r="C18" s="54">
        <v>0.42503446231023029</v>
      </c>
    </row>
    <row r="19" spans="1:3" x14ac:dyDescent="0.3">
      <c r="A19" s="50" t="s">
        <v>9</v>
      </c>
      <c r="B19" s="55">
        <f>SUM(B3:B18)</f>
        <v>104676310.90000001</v>
      </c>
      <c r="C19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102918096.34000799</v>
      </c>
      <c r="C2" s="124">
        <v>0.98320331940543415</v>
      </c>
    </row>
    <row r="3" spans="1:3" x14ac:dyDescent="0.3">
      <c r="A3" s="116" t="s">
        <v>12</v>
      </c>
      <c r="B3" s="77">
        <v>94594023.340003997</v>
      </c>
      <c r="C3" s="39">
        <v>0.90368128688027982</v>
      </c>
    </row>
    <row r="4" spans="1:3" ht="28.8" x14ac:dyDescent="0.3">
      <c r="A4" s="125" t="s">
        <v>13</v>
      </c>
      <c r="B4" s="126">
        <v>87488183.980000004</v>
      </c>
      <c r="C4" s="41">
        <v>0.8357973568973871</v>
      </c>
    </row>
    <row r="5" spans="1:3" x14ac:dyDescent="0.3">
      <c r="A5" s="22" t="s">
        <v>14</v>
      </c>
      <c r="B5" s="40">
        <v>4241678.88</v>
      </c>
      <c r="C5" s="41">
        <v>4.0521860615164967E-2</v>
      </c>
    </row>
    <row r="6" spans="1:3" x14ac:dyDescent="0.3">
      <c r="A6" s="22" t="s">
        <v>15</v>
      </c>
      <c r="B6" s="40">
        <v>1020000</v>
      </c>
      <c r="C6" s="41">
        <v>9.7443250648592879E-3</v>
      </c>
    </row>
    <row r="7" spans="1:3" x14ac:dyDescent="0.3">
      <c r="A7" s="43" t="s">
        <v>16</v>
      </c>
      <c r="B7" s="40">
        <v>9.9999999999999995E-7</v>
      </c>
      <c r="C7" s="41">
        <v>9.5532598675091048E-15</v>
      </c>
    </row>
    <row r="8" spans="1:3" x14ac:dyDescent="0.3">
      <c r="A8" s="22" t="s">
        <v>17</v>
      </c>
      <c r="B8" s="126">
        <v>1844160.48</v>
      </c>
      <c r="C8" s="41">
        <v>1.7617744302830328E-2</v>
      </c>
    </row>
    <row r="9" spans="1:3" ht="28.8" x14ac:dyDescent="0.3">
      <c r="A9" s="44" t="s">
        <v>18</v>
      </c>
      <c r="B9" s="40">
        <v>9.9999999999999995E-7</v>
      </c>
      <c r="C9" s="41">
        <v>9.5532598675091048E-15</v>
      </c>
    </row>
    <row r="10" spans="1:3" x14ac:dyDescent="0.3">
      <c r="A10" s="22" t="s">
        <v>8</v>
      </c>
      <c r="B10" s="46">
        <v>9.9999999999999995E-7</v>
      </c>
      <c r="C10" s="41">
        <v>9.5532598675091048E-15</v>
      </c>
    </row>
    <row r="11" spans="1:3" x14ac:dyDescent="0.3">
      <c r="A11" s="22" t="s">
        <v>19</v>
      </c>
      <c r="B11" s="46">
        <v>9.9999999999999995E-7</v>
      </c>
      <c r="C11" s="41">
        <v>9.5532598675091048E-15</v>
      </c>
    </row>
    <row r="12" spans="1:3" x14ac:dyDescent="0.3">
      <c r="A12" s="116" t="s">
        <v>20</v>
      </c>
      <c r="B12" s="77">
        <v>8324073.000004001</v>
      </c>
      <c r="C12" s="39">
        <v>7.9522032525154343E-2</v>
      </c>
    </row>
    <row r="13" spans="1:3" x14ac:dyDescent="0.3">
      <c r="A13" s="22" t="s">
        <v>21</v>
      </c>
      <c r="B13" s="126">
        <v>3931377.04</v>
      </c>
      <c r="C13" s="41">
        <v>3.755746650027874E-2</v>
      </c>
    </row>
    <row r="14" spans="1:3" x14ac:dyDescent="0.3">
      <c r="A14" s="22" t="s">
        <v>22</v>
      </c>
      <c r="B14" s="126">
        <v>1485231.1</v>
      </c>
      <c r="C14" s="41">
        <v>1.4188798661606404E-2</v>
      </c>
    </row>
    <row r="15" spans="1:3" x14ac:dyDescent="0.3">
      <c r="A15" s="22" t="s">
        <v>23</v>
      </c>
      <c r="B15" s="40">
        <v>9.9999999999999995E-7</v>
      </c>
      <c r="C15" s="41">
        <v>9.5532598675091048E-15</v>
      </c>
    </row>
    <row r="16" spans="1:3" x14ac:dyDescent="0.3">
      <c r="A16" s="22" t="s">
        <v>24</v>
      </c>
      <c r="B16" s="40">
        <v>9.9999999999999995E-7</v>
      </c>
      <c r="C16" s="41">
        <v>9.5532598675091048E-15</v>
      </c>
    </row>
    <row r="17" spans="1:3" x14ac:dyDescent="0.3">
      <c r="A17" s="22" t="s">
        <v>25</v>
      </c>
      <c r="B17" s="40">
        <v>9.9999999999999995E-7</v>
      </c>
      <c r="C17" s="41">
        <v>9.5532598675091048E-15</v>
      </c>
    </row>
    <row r="18" spans="1:3" x14ac:dyDescent="0.3">
      <c r="A18" s="22" t="s">
        <v>26</v>
      </c>
      <c r="B18" s="40">
        <v>2907464.86</v>
      </c>
      <c r="C18" s="41">
        <v>2.777576736323098E-2</v>
      </c>
    </row>
    <row r="19" spans="1:3" x14ac:dyDescent="0.3">
      <c r="A19" s="47" t="s">
        <v>27</v>
      </c>
      <c r="B19" s="40">
        <v>9.9999999999999995E-7</v>
      </c>
      <c r="C19" s="41">
        <v>9.5532598675091048E-15</v>
      </c>
    </row>
    <row r="20" spans="1:3" x14ac:dyDescent="0.3">
      <c r="A20" s="127" t="s">
        <v>28</v>
      </c>
      <c r="B20" s="38">
        <v>1758214.5600050001</v>
      </c>
      <c r="C20" s="124">
        <v>1.6796680594565946E-2</v>
      </c>
    </row>
    <row r="21" spans="1:3" x14ac:dyDescent="0.3">
      <c r="A21" s="116" t="s">
        <v>29</v>
      </c>
      <c r="B21" s="77">
        <v>3.0000000000000001E-6</v>
      </c>
      <c r="C21" s="39">
        <v>2.8659779602527318E-14</v>
      </c>
    </row>
    <row r="22" spans="1:3" x14ac:dyDescent="0.3">
      <c r="A22" s="22" t="s">
        <v>30</v>
      </c>
      <c r="B22" s="46">
        <v>9.9999999999999995E-7</v>
      </c>
      <c r="C22" s="41">
        <v>9.5532598675091048E-15</v>
      </c>
    </row>
    <row r="23" spans="1:3" x14ac:dyDescent="0.3">
      <c r="A23" s="22" t="s">
        <v>31</v>
      </c>
      <c r="B23" s="46">
        <v>9.9999999999999995E-7</v>
      </c>
      <c r="C23" s="41">
        <v>9.5532598675091048E-15</v>
      </c>
    </row>
    <row r="24" spans="1:3" x14ac:dyDescent="0.3">
      <c r="A24" s="22" t="s">
        <v>32</v>
      </c>
      <c r="B24" s="46">
        <v>9.9999999999999995E-7</v>
      </c>
      <c r="C24" s="41">
        <v>9.5532598675091048E-15</v>
      </c>
    </row>
    <row r="25" spans="1:3" x14ac:dyDescent="0.3">
      <c r="A25" s="116" t="s">
        <v>33</v>
      </c>
      <c r="B25" s="77">
        <v>1758214.5600020001</v>
      </c>
      <c r="C25" s="39">
        <v>1.6796680594537289E-2</v>
      </c>
    </row>
    <row r="26" spans="1:3" x14ac:dyDescent="0.3">
      <c r="A26" s="22" t="s">
        <v>34</v>
      </c>
      <c r="B26" s="46">
        <v>9.9999999999999995E-7</v>
      </c>
      <c r="C26" s="41">
        <v>9.5532598675091048E-15</v>
      </c>
    </row>
    <row r="27" spans="1:3" x14ac:dyDescent="0.3">
      <c r="A27" s="22" t="s">
        <v>35</v>
      </c>
      <c r="B27" s="46">
        <v>1758214.56</v>
      </c>
      <c r="C27" s="41">
        <v>1.6796680594518183E-2</v>
      </c>
    </row>
    <row r="28" spans="1:3" x14ac:dyDescent="0.3">
      <c r="A28" s="22" t="s">
        <v>36</v>
      </c>
      <c r="B28" s="46">
        <v>9.9999999999999995E-7</v>
      </c>
      <c r="C28" s="41">
        <v>9.5532598675091048E-15</v>
      </c>
    </row>
    <row r="29" spans="1:3" x14ac:dyDescent="0.3">
      <c r="A29" s="36" t="s">
        <v>9</v>
      </c>
      <c r="B29" s="48">
        <f>B2+B20</f>
        <v>104676310.90001298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158</v>
      </c>
      <c r="B2" s="45">
        <v>29020865.969999999</v>
      </c>
      <c r="C2" s="52">
        <v>0.27724387419158553</v>
      </c>
    </row>
    <row r="3" spans="1:3" x14ac:dyDescent="0.3">
      <c r="A3" s="58" t="s">
        <v>159</v>
      </c>
      <c r="B3" s="46">
        <v>9.9999999999999995E-7</v>
      </c>
      <c r="C3" s="54">
        <v>9.5532598675099268E-15</v>
      </c>
    </row>
    <row r="4" spans="1:3" x14ac:dyDescent="0.3">
      <c r="A4" s="57" t="s">
        <v>160</v>
      </c>
      <c r="B4" s="45">
        <v>9.9999999999999995E-7</v>
      </c>
      <c r="C4" s="52">
        <v>9.5532598675099268E-15</v>
      </c>
    </row>
    <row r="5" spans="1:3" x14ac:dyDescent="0.3">
      <c r="A5" s="58" t="s">
        <v>161</v>
      </c>
      <c r="B5" s="46">
        <v>3097620.72</v>
      </c>
      <c r="C5" s="54">
        <v>2.9592375709143207E-2</v>
      </c>
    </row>
    <row r="6" spans="1:3" x14ac:dyDescent="0.3">
      <c r="A6" s="57" t="s">
        <v>162</v>
      </c>
      <c r="B6" s="45">
        <v>72557824.209999993</v>
      </c>
      <c r="C6" s="52">
        <v>0.69316375009923314</v>
      </c>
    </row>
    <row r="7" spans="1:3" x14ac:dyDescent="0.3">
      <c r="A7" s="58" t="s">
        <v>163</v>
      </c>
      <c r="B7" s="46">
        <v>9.9999999999999995E-7</v>
      </c>
      <c r="C7" s="54">
        <v>9.5532598675099268E-15</v>
      </c>
    </row>
    <row r="8" spans="1:3" x14ac:dyDescent="0.3">
      <c r="A8" s="57" t="s">
        <v>164</v>
      </c>
      <c r="B8" s="45">
        <v>9.9999999999999995E-7</v>
      </c>
      <c r="C8" s="52">
        <v>9.5532598675099268E-15</v>
      </c>
    </row>
    <row r="9" spans="1:3" x14ac:dyDescent="0.3">
      <c r="A9" s="50" t="s">
        <v>9</v>
      </c>
      <c r="B9" s="55">
        <f>SUM(B2:B8)</f>
        <v>104676310.90000398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165</v>
      </c>
      <c r="B1" s="50" t="s">
        <v>2</v>
      </c>
      <c r="C1" s="50" t="s">
        <v>3</v>
      </c>
    </row>
    <row r="2" spans="1:3" x14ac:dyDescent="0.3">
      <c r="A2" s="57" t="s">
        <v>166</v>
      </c>
      <c r="B2" s="45">
        <v>101670210.09000599</v>
      </c>
      <c r="C2" s="52">
        <v>0.97128193777396232</v>
      </c>
    </row>
    <row r="3" spans="1:3" x14ac:dyDescent="0.3">
      <c r="A3" s="128" t="s">
        <v>167</v>
      </c>
      <c r="B3" s="111">
        <v>9.9999999999999995E-7</v>
      </c>
      <c r="C3" s="129">
        <v>9.5532598675080099E-15</v>
      </c>
    </row>
    <row r="4" spans="1:3" x14ac:dyDescent="0.3">
      <c r="A4" s="128" t="s">
        <v>168</v>
      </c>
      <c r="B4" s="111">
        <v>9.9999999999999995E-7</v>
      </c>
      <c r="C4" s="129">
        <v>9.5532598675080099E-15</v>
      </c>
    </row>
    <row r="5" spans="1:3" x14ac:dyDescent="0.3">
      <c r="A5" s="128" t="s">
        <v>169</v>
      </c>
      <c r="B5" s="111">
        <v>87558513.219999999</v>
      </c>
      <c r="C5" s="129">
        <v>0.83646923040329557</v>
      </c>
    </row>
    <row r="6" spans="1:3" x14ac:dyDescent="0.3">
      <c r="A6" s="128" t="s">
        <v>170</v>
      </c>
      <c r="B6" s="111">
        <v>9.9999999999999995E-7</v>
      </c>
      <c r="C6" s="129">
        <v>9.5532598675080099E-15</v>
      </c>
    </row>
    <row r="7" spans="1:3" x14ac:dyDescent="0.3">
      <c r="A7" s="128" t="s">
        <v>171</v>
      </c>
      <c r="B7" s="111">
        <v>9.9999999999999995E-7</v>
      </c>
      <c r="C7" s="129">
        <v>9.5532598675080099E-15</v>
      </c>
    </row>
    <row r="8" spans="1:3" x14ac:dyDescent="0.3">
      <c r="A8" s="128" t="s">
        <v>172</v>
      </c>
      <c r="B8" s="111">
        <v>9.9999999999999995E-7</v>
      </c>
      <c r="C8" s="129">
        <v>9.5532598675080099E-15</v>
      </c>
    </row>
    <row r="9" spans="1:3" x14ac:dyDescent="0.3">
      <c r="A9" s="128" t="s">
        <v>173</v>
      </c>
      <c r="B9" s="111">
        <v>14111696.869999999</v>
      </c>
      <c r="C9" s="129">
        <v>0.13481270737060941</v>
      </c>
    </row>
    <row r="10" spans="1:3" x14ac:dyDescent="0.3">
      <c r="A10" s="128" t="s">
        <v>86</v>
      </c>
      <c r="B10" s="111">
        <v>9.9999999999999995E-7</v>
      </c>
      <c r="C10" s="129">
        <v>9.5532598675080099E-15</v>
      </c>
    </row>
    <row r="11" spans="1:3" x14ac:dyDescent="0.3">
      <c r="A11" s="57" t="s">
        <v>154</v>
      </c>
      <c r="B11" s="45">
        <v>3006100.8100059987</v>
      </c>
      <c r="C11" s="52">
        <v>2.8718062225913631E-2</v>
      </c>
    </row>
    <row r="12" spans="1:3" x14ac:dyDescent="0.3">
      <c r="A12" s="128" t="s">
        <v>174</v>
      </c>
      <c r="B12" s="111">
        <v>9.9999999999999995E-7</v>
      </c>
      <c r="C12" s="129">
        <v>9.5532598675080099E-15</v>
      </c>
    </row>
    <row r="13" spans="1:3" x14ac:dyDescent="0.3">
      <c r="A13" s="128" t="s">
        <v>175</v>
      </c>
      <c r="B13" s="111">
        <v>3006100.81</v>
      </c>
      <c r="C13" s="129">
        <v>2.8718062225856326E-2</v>
      </c>
    </row>
    <row r="14" spans="1:3" x14ac:dyDescent="0.3">
      <c r="A14" s="128" t="s">
        <v>156</v>
      </c>
      <c r="B14" s="111">
        <v>9.9999999999999995E-7</v>
      </c>
      <c r="C14" s="129">
        <v>9.5532598675080099E-15</v>
      </c>
    </row>
    <row r="15" spans="1:3" x14ac:dyDescent="0.3">
      <c r="A15" s="128" t="s">
        <v>176</v>
      </c>
      <c r="B15" s="111">
        <v>9.9999999999999995E-7</v>
      </c>
      <c r="C15" s="129">
        <v>9.5532598675080099E-15</v>
      </c>
    </row>
    <row r="16" spans="1:3" x14ac:dyDescent="0.3">
      <c r="A16" s="128" t="s">
        <v>157</v>
      </c>
      <c r="B16" s="111">
        <v>9.9999999999999995E-7</v>
      </c>
      <c r="C16" s="129">
        <v>9.5532598675080099E-15</v>
      </c>
    </row>
    <row r="17" spans="1:3" x14ac:dyDescent="0.3">
      <c r="A17" s="128" t="s">
        <v>177</v>
      </c>
      <c r="B17" s="111">
        <v>9.9999999999999995E-7</v>
      </c>
      <c r="C17" s="129">
        <v>9.5532598675080099E-15</v>
      </c>
    </row>
    <row r="18" spans="1:3" x14ac:dyDescent="0.3">
      <c r="A18" s="128" t="s">
        <v>178</v>
      </c>
      <c r="B18" s="111">
        <v>9.9999999999999995E-7</v>
      </c>
      <c r="C18" s="129">
        <v>9.5532598675080099E-15</v>
      </c>
    </row>
    <row r="19" spans="1:3" x14ac:dyDescent="0.3">
      <c r="A19" s="57" t="s">
        <v>179</v>
      </c>
      <c r="B19" s="45">
        <v>9.0000000000000002E-6</v>
      </c>
      <c r="C19" s="52">
        <v>8.5979338807572101E-14</v>
      </c>
    </row>
    <row r="20" spans="1:3" x14ac:dyDescent="0.3">
      <c r="A20" s="128" t="s">
        <v>180</v>
      </c>
      <c r="B20" s="111">
        <v>9.9999999999999995E-7</v>
      </c>
      <c r="C20" s="129">
        <v>9.5532598675080099E-15</v>
      </c>
    </row>
    <row r="21" spans="1:3" x14ac:dyDescent="0.3">
      <c r="A21" s="128" t="s">
        <v>181</v>
      </c>
      <c r="B21" s="111">
        <v>9.9999999999999995E-7</v>
      </c>
      <c r="C21" s="129">
        <v>9.5532598675080099E-15</v>
      </c>
    </row>
    <row r="22" spans="1:3" x14ac:dyDescent="0.3">
      <c r="A22" s="128" t="s">
        <v>182</v>
      </c>
      <c r="B22" s="111">
        <v>9.9999999999999995E-7</v>
      </c>
      <c r="C22" s="129">
        <v>9.5532598675080099E-15</v>
      </c>
    </row>
    <row r="23" spans="1:3" x14ac:dyDescent="0.3">
      <c r="A23" s="128" t="s">
        <v>183</v>
      </c>
      <c r="B23" s="111">
        <v>9.9999999999999995E-7</v>
      </c>
      <c r="C23" s="129">
        <v>9.5532598675080099E-15</v>
      </c>
    </row>
    <row r="24" spans="1:3" x14ac:dyDescent="0.3">
      <c r="A24" s="128" t="s">
        <v>184</v>
      </c>
      <c r="B24" s="111">
        <v>9.9999999999999995E-7</v>
      </c>
      <c r="C24" s="129">
        <v>9.5532598675080099E-15</v>
      </c>
    </row>
    <row r="25" spans="1:3" x14ac:dyDescent="0.3">
      <c r="A25" s="128" t="s">
        <v>185</v>
      </c>
      <c r="B25" s="111">
        <v>9.9999999999999995E-7</v>
      </c>
      <c r="C25" s="129">
        <v>9.5532598675080099E-15</v>
      </c>
    </row>
    <row r="26" spans="1:3" x14ac:dyDescent="0.3">
      <c r="A26" s="128" t="s">
        <v>186</v>
      </c>
      <c r="B26" s="111">
        <v>9.9999999999999995E-7</v>
      </c>
      <c r="C26" s="129">
        <v>9.5532598675080099E-15</v>
      </c>
    </row>
    <row r="27" spans="1:3" x14ac:dyDescent="0.3">
      <c r="A27" s="128" t="s">
        <v>187</v>
      </c>
      <c r="B27" s="111">
        <v>9.9999999999999995E-7</v>
      </c>
      <c r="C27" s="129">
        <v>9.5532598675080099E-15</v>
      </c>
    </row>
    <row r="28" spans="1:3" x14ac:dyDescent="0.3">
      <c r="A28" s="128" t="s">
        <v>188</v>
      </c>
      <c r="B28" s="111">
        <v>9.9999999999999995E-7</v>
      </c>
      <c r="C28" s="129">
        <v>9.5532598675080099E-15</v>
      </c>
    </row>
    <row r="29" spans="1:3" x14ac:dyDescent="0.3">
      <c r="A29" s="57" t="s">
        <v>189</v>
      </c>
      <c r="B29" s="45">
        <v>3.9999999999999998E-6</v>
      </c>
      <c r="C29" s="52">
        <v>3.8213039470032039E-14</v>
      </c>
    </row>
    <row r="30" spans="1:3" x14ac:dyDescent="0.3">
      <c r="A30" s="119" t="s">
        <v>190</v>
      </c>
      <c r="B30" s="111">
        <v>9.9999999999999995E-7</v>
      </c>
      <c r="C30" s="129">
        <v>9.5532598675080099E-15</v>
      </c>
    </row>
    <row r="31" spans="1:3" ht="28.8" x14ac:dyDescent="0.3">
      <c r="A31" s="130" t="s">
        <v>191</v>
      </c>
      <c r="B31" s="111">
        <v>9.9999999999999995E-7</v>
      </c>
      <c r="C31" s="129">
        <v>9.5532598675080099E-15</v>
      </c>
    </row>
    <row r="32" spans="1:3" x14ac:dyDescent="0.3">
      <c r="A32" s="119" t="s">
        <v>192</v>
      </c>
      <c r="B32" s="111">
        <v>9.9999999999999995E-7</v>
      </c>
      <c r="C32" s="129">
        <v>9.5532598675080099E-15</v>
      </c>
    </row>
    <row r="33" spans="1:3" x14ac:dyDescent="0.3">
      <c r="A33" s="119" t="s">
        <v>193</v>
      </c>
      <c r="B33" s="111">
        <v>9.9999999999999995E-7</v>
      </c>
      <c r="C33" s="129">
        <v>9.5532598675080099E-15</v>
      </c>
    </row>
    <row r="34" spans="1:3" x14ac:dyDescent="0.3">
      <c r="A34" s="50" t="s">
        <v>9</v>
      </c>
      <c r="B34" s="59">
        <f>+B2+B11+B19+B29</f>
        <v>104676310.90002498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5.10937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6.6640625" style="17" bestFit="1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52560060.390039995</v>
      </c>
      <c r="E3" s="78">
        <v>0.50211991555688229</v>
      </c>
      <c r="F3" s="18"/>
    </row>
    <row r="4" spans="2:8" x14ac:dyDescent="0.3">
      <c r="B4" s="68">
        <v>2000</v>
      </c>
      <c r="C4" s="20" t="s">
        <v>40</v>
      </c>
      <c r="D4" s="79">
        <v>7138748.4700300004</v>
      </c>
      <c r="E4" s="80">
        <v>6.8198319262824561E-2</v>
      </c>
      <c r="F4" s="21"/>
    </row>
    <row r="5" spans="2:8" x14ac:dyDescent="0.3">
      <c r="B5" s="67">
        <v>3000</v>
      </c>
      <c r="C5" s="61" t="s">
        <v>41</v>
      </c>
      <c r="D5" s="77">
        <v>27616986.01001</v>
      </c>
      <c r="E5" s="78">
        <v>0.26383224411038902</v>
      </c>
      <c r="F5" s="22"/>
    </row>
    <row r="6" spans="2:8" x14ac:dyDescent="0.3">
      <c r="B6" s="68">
        <v>4000</v>
      </c>
      <c r="C6" s="20" t="s">
        <v>42</v>
      </c>
      <c r="D6" s="79">
        <v>8993304.2200600021</v>
      </c>
      <c r="E6" s="80">
        <v>8.5915372281604133E-2</v>
      </c>
      <c r="F6" s="22"/>
    </row>
    <row r="7" spans="2:8" x14ac:dyDescent="0.3">
      <c r="B7" s="67">
        <v>5000</v>
      </c>
      <c r="C7" s="61" t="s">
        <v>43</v>
      </c>
      <c r="D7" s="77">
        <v>478564.4300600001</v>
      </c>
      <c r="E7" s="78">
        <v>4.5718503636991712E-3</v>
      </c>
      <c r="F7" s="22"/>
    </row>
    <row r="8" spans="2:8" x14ac:dyDescent="0.3">
      <c r="B8" s="68">
        <v>6000</v>
      </c>
      <c r="C8" s="20" t="s">
        <v>44</v>
      </c>
      <c r="D8" s="79">
        <v>4938043.7100099996</v>
      </c>
      <c r="E8" s="80">
        <v>4.7174414798737033E-2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6.6872819072411676E-14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2.8659779602462153E-13</v>
      </c>
      <c r="F10" s="22"/>
    </row>
    <row r="11" spans="2:8" x14ac:dyDescent="0.3">
      <c r="B11" s="67">
        <v>9000</v>
      </c>
      <c r="C11" s="61" t="s">
        <v>47</v>
      </c>
      <c r="D11" s="77">
        <v>2950603.670003999</v>
      </c>
      <c r="E11" s="78">
        <v>2.8187883625510189E-2</v>
      </c>
      <c r="F11" s="18"/>
    </row>
    <row r="12" spans="2:8" x14ac:dyDescent="0.3">
      <c r="B12" s="137" t="s">
        <v>48</v>
      </c>
      <c r="C12" s="137"/>
      <c r="D12" s="48">
        <f>SUM(D3:D11)</f>
        <v>104676310.900251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4" t="s">
        <v>49</v>
      </c>
      <c r="C14" s="134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36487605.469999999</v>
      </c>
      <c r="E15" s="78">
        <v>0.69420782965679995</v>
      </c>
    </row>
    <row r="16" spans="2:8" x14ac:dyDescent="0.3">
      <c r="B16" s="68">
        <v>1200</v>
      </c>
      <c r="C16" s="20" t="s">
        <v>58</v>
      </c>
      <c r="D16" s="79">
        <v>1.0000000000000001E-5</v>
      </c>
      <c r="E16" s="80">
        <v>1.9025853330060055E-13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6823445.0599999996</v>
      </c>
      <c r="E17" s="78">
        <v>0.1298218652977999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4076191.94</v>
      </c>
      <c r="E18" s="80">
        <v>7.7553029995612949E-2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5172817.9199999999</v>
      </c>
      <c r="E19" s="78">
        <v>9.8417275049026323E-2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1.9025853330060055E-13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1.9025853330060055E-13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1.9025853330060055E-13</v>
      </c>
    </row>
    <row r="23" spans="2:9" x14ac:dyDescent="0.3">
      <c r="B23" s="73"/>
      <c r="C23" s="76" t="s">
        <v>65</v>
      </c>
      <c r="D23" s="48">
        <f>SUM(D15:D22)</f>
        <v>52560060.390039995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4" t="s">
        <v>66</v>
      </c>
      <c r="C25" s="134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60754.8</v>
      </c>
      <c r="E26" s="78">
        <v>8.5105673991823227E-3</v>
      </c>
    </row>
    <row r="27" spans="2:9" x14ac:dyDescent="0.3">
      <c r="B27" s="15">
        <v>2200</v>
      </c>
      <c r="C27" s="11" t="s">
        <v>68</v>
      </c>
      <c r="D27" s="84">
        <v>18000</v>
      </c>
      <c r="E27" s="85">
        <v>2.5214503740491581E-3</v>
      </c>
    </row>
    <row r="28" spans="2:9" x14ac:dyDescent="0.3">
      <c r="B28" s="67">
        <v>2300</v>
      </c>
      <c r="C28" s="61" t="s">
        <v>69</v>
      </c>
      <c r="D28" s="77">
        <v>1.0000000000000001E-5</v>
      </c>
      <c r="E28" s="78">
        <v>1.4008057633606436E-12</v>
      </c>
    </row>
    <row r="29" spans="2:9" x14ac:dyDescent="0.3">
      <c r="B29" s="15">
        <v>2400</v>
      </c>
      <c r="C29" s="11" t="s">
        <v>70</v>
      </c>
      <c r="D29" s="84">
        <v>737499.99</v>
      </c>
      <c r="E29" s="85">
        <v>0.10330942364704168</v>
      </c>
    </row>
    <row r="30" spans="2:9" x14ac:dyDescent="0.3">
      <c r="B30" s="67">
        <v>2500</v>
      </c>
      <c r="C30" s="61" t="s">
        <v>71</v>
      </c>
      <c r="D30" s="77">
        <v>1.0000000000000001E-5</v>
      </c>
      <c r="E30" s="78">
        <v>1.4008057633606436E-12</v>
      </c>
    </row>
    <row r="31" spans="2:9" x14ac:dyDescent="0.3">
      <c r="B31" s="15">
        <v>2600</v>
      </c>
      <c r="C31" s="11" t="s">
        <v>72</v>
      </c>
      <c r="D31" s="84">
        <v>5237386.9800000004</v>
      </c>
      <c r="E31" s="85">
        <v>0.7336561866533996</v>
      </c>
    </row>
    <row r="32" spans="2:9" x14ac:dyDescent="0.3">
      <c r="B32" s="67">
        <v>2700</v>
      </c>
      <c r="C32" s="61" t="s">
        <v>73</v>
      </c>
      <c r="D32" s="77">
        <v>720000</v>
      </c>
      <c r="E32" s="78">
        <v>0.10085801496196632</v>
      </c>
    </row>
    <row r="33" spans="2:9" x14ac:dyDescent="0.3">
      <c r="B33" s="15">
        <v>2800</v>
      </c>
      <c r="C33" s="11" t="s">
        <v>74</v>
      </c>
      <c r="D33" s="84">
        <v>1.0000000000000001E-5</v>
      </c>
      <c r="E33" s="85">
        <v>1.4008057633606436E-12</v>
      </c>
    </row>
    <row r="34" spans="2:9" x14ac:dyDescent="0.3">
      <c r="B34" s="67">
        <v>2900</v>
      </c>
      <c r="C34" s="61" t="s">
        <v>75</v>
      </c>
      <c r="D34" s="77">
        <v>365106.7</v>
      </c>
      <c r="E34" s="78">
        <v>5.1144356960158545E-2</v>
      </c>
    </row>
    <row r="35" spans="2:9" x14ac:dyDescent="0.3">
      <c r="B35" s="73"/>
      <c r="C35" s="36" t="s">
        <v>76</v>
      </c>
      <c r="D35" s="48">
        <f>SUM(D26:D34)</f>
        <v>7138748.4700300004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4" t="s">
        <v>77</v>
      </c>
      <c r="C37" s="134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20060548.82</v>
      </c>
      <c r="E38" s="78">
        <v>0.72638443647430939</v>
      </c>
    </row>
    <row r="39" spans="2:9" x14ac:dyDescent="0.3">
      <c r="B39" s="15">
        <v>3200</v>
      </c>
      <c r="C39" s="26" t="s">
        <v>79</v>
      </c>
      <c r="D39" s="84">
        <v>509166.67</v>
      </c>
      <c r="E39" s="85">
        <v>1.843672114746513E-2</v>
      </c>
    </row>
    <row r="40" spans="2:9" x14ac:dyDescent="0.3">
      <c r="B40" s="67">
        <v>3300</v>
      </c>
      <c r="C40" s="62" t="s">
        <v>80</v>
      </c>
      <c r="D40" s="77">
        <v>380000</v>
      </c>
      <c r="E40" s="78">
        <v>1.3759647771203778E-2</v>
      </c>
    </row>
    <row r="41" spans="2:9" x14ac:dyDescent="0.3">
      <c r="B41" s="15">
        <v>3400</v>
      </c>
      <c r="C41" s="26" t="s">
        <v>81</v>
      </c>
      <c r="D41" s="84">
        <v>86600</v>
      </c>
      <c r="E41" s="85">
        <v>3.1357513078585451E-3</v>
      </c>
    </row>
    <row r="42" spans="2:9" x14ac:dyDescent="0.3">
      <c r="B42" s="67">
        <v>3500</v>
      </c>
      <c r="C42" s="62" t="s">
        <v>82</v>
      </c>
      <c r="D42" s="77">
        <v>333000</v>
      </c>
      <c r="E42" s="78">
        <v>1.2057796599502258E-2</v>
      </c>
    </row>
    <row r="43" spans="2:9" x14ac:dyDescent="0.3">
      <c r="B43" s="15">
        <v>3600</v>
      </c>
      <c r="C43" s="26" t="s">
        <v>83</v>
      </c>
      <c r="D43" s="84">
        <v>3047360.7</v>
      </c>
      <c r="E43" s="85">
        <v>0.11034371016791839</v>
      </c>
    </row>
    <row r="44" spans="2:9" x14ac:dyDescent="0.3">
      <c r="B44" s="67">
        <v>3700</v>
      </c>
      <c r="C44" s="62" t="s">
        <v>84</v>
      </c>
      <c r="D44" s="77">
        <v>1.0000000000000001E-5</v>
      </c>
      <c r="E44" s="78">
        <v>3.6209599397904679E-13</v>
      </c>
    </row>
    <row r="45" spans="2:9" x14ac:dyDescent="0.3">
      <c r="B45" s="15">
        <v>3800</v>
      </c>
      <c r="C45" s="26" t="s">
        <v>85</v>
      </c>
      <c r="D45" s="84">
        <v>2036510.04</v>
      </c>
      <c r="E45" s="85">
        <v>7.3741212718210825E-2</v>
      </c>
    </row>
    <row r="46" spans="2:9" x14ac:dyDescent="0.3">
      <c r="B46" s="67">
        <v>3900</v>
      </c>
      <c r="C46" s="62" t="s">
        <v>86</v>
      </c>
      <c r="D46" s="77">
        <v>1163799.78</v>
      </c>
      <c r="E46" s="78">
        <v>4.2140723813169599E-2</v>
      </c>
      <c r="I46" s="27"/>
    </row>
    <row r="47" spans="2:9" x14ac:dyDescent="0.3">
      <c r="B47" s="73"/>
      <c r="C47" s="36" t="s">
        <v>87</v>
      </c>
      <c r="D47" s="48">
        <f>SUM(D38:D46)</f>
        <v>27616986.01001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7" t="s">
        <v>83</v>
      </c>
      <c r="C49" s="137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3047360.7</v>
      </c>
      <c r="E50" s="90">
        <v>0.99999999998031064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3.2815281761043602E-12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3.2815281761043602E-12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3.2815281761043602E-12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3.2815281761043602E-12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3.2815281761043602E-12</v>
      </c>
    </row>
    <row r="56" spans="2:8" x14ac:dyDescent="0.3">
      <c r="B56" s="70">
        <v>369</v>
      </c>
      <c r="C56" s="42" t="s">
        <v>94</v>
      </c>
      <c r="D56" s="77">
        <v>1.0000000000000001E-5</v>
      </c>
      <c r="E56" s="90">
        <v>3.2815281761043602E-12</v>
      </c>
    </row>
    <row r="57" spans="2:8" x14ac:dyDescent="0.3">
      <c r="B57" s="75"/>
      <c r="C57" s="76" t="s">
        <v>95</v>
      </c>
      <c r="D57" s="48">
        <f>SUM(D50:D56)</f>
        <v>3047360.7000600006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4" t="s">
        <v>96</v>
      </c>
      <c r="C59" s="134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1.1119383660673364E-12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1.1119383660673364E-12</v>
      </c>
    </row>
    <row r="62" spans="2:8" x14ac:dyDescent="0.3">
      <c r="B62" s="67">
        <v>4300</v>
      </c>
      <c r="C62" s="62" t="s">
        <v>99</v>
      </c>
      <c r="D62" s="77">
        <v>1844160.48</v>
      </c>
      <c r="E62" s="78">
        <v>0.20505927908971547</v>
      </c>
    </row>
    <row r="63" spans="2:8" x14ac:dyDescent="0.3">
      <c r="B63" s="15">
        <v>4400</v>
      </c>
      <c r="C63" s="26" t="s">
        <v>100</v>
      </c>
      <c r="D63" s="84">
        <v>2907464.86</v>
      </c>
      <c r="E63" s="85">
        <v>0.32329217258265969</v>
      </c>
    </row>
    <row r="64" spans="2:8" x14ac:dyDescent="0.3">
      <c r="B64" s="67">
        <v>4500</v>
      </c>
      <c r="C64" s="62" t="s">
        <v>7</v>
      </c>
      <c r="D64" s="77">
        <v>4241678.88</v>
      </c>
      <c r="E64" s="78">
        <v>0.47164854832095293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1.1119383660673364E-12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1.1119383660673364E-12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1.1119383660673364E-12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1.1119383660673364E-12</v>
      </c>
    </row>
    <row r="69" spans="2:5" x14ac:dyDescent="0.3">
      <c r="B69" s="73"/>
      <c r="C69" s="36" t="s">
        <v>105</v>
      </c>
      <c r="D69" s="48">
        <f>SUM(D60:D68)</f>
        <v>8993304.2200600021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7" t="s">
        <v>7</v>
      </c>
      <c r="C71" s="137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642000</v>
      </c>
      <c r="E72" s="100">
        <v>0.1513551634060725</v>
      </c>
    </row>
    <row r="73" spans="2:5" x14ac:dyDescent="0.3">
      <c r="B73" s="71">
        <v>452</v>
      </c>
      <c r="C73" s="32" t="s">
        <v>107</v>
      </c>
      <c r="D73" s="79">
        <v>3599678.88</v>
      </c>
      <c r="E73" s="101">
        <v>0.84864483659157008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2.3575570623998831E-12</v>
      </c>
    </row>
    <row r="75" spans="2:5" x14ac:dyDescent="0.3">
      <c r="B75" s="74"/>
      <c r="C75" s="76" t="s">
        <v>109</v>
      </c>
      <c r="D75" s="48">
        <f>SUM(D72:D74)</f>
        <v>4241678.8800099995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4" t="s">
        <v>110</v>
      </c>
      <c r="C77" s="134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45431.75</v>
      </c>
      <c r="E78" s="78">
        <v>9.4933403208224201E-2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2.0895827963533037E-11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2.0895827963533037E-11</v>
      </c>
    </row>
    <row r="81" spans="2:5" x14ac:dyDescent="0.3">
      <c r="B81" s="68">
        <v>5400</v>
      </c>
      <c r="C81" s="29" t="s">
        <v>114</v>
      </c>
      <c r="D81" s="79">
        <v>410267.6</v>
      </c>
      <c r="E81" s="85">
        <v>0.85728811886115852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2.0895827963533037E-11</v>
      </c>
    </row>
    <row r="83" spans="2:5" x14ac:dyDescent="0.3">
      <c r="B83" s="68">
        <v>5600</v>
      </c>
      <c r="C83" s="29" t="s">
        <v>116</v>
      </c>
      <c r="D83" s="103">
        <v>1.0000000000000001E-5</v>
      </c>
      <c r="E83" s="85">
        <v>2.0895827963533037E-11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2.0895827963533037E-11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2.0895827963533037E-11</v>
      </c>
    </row>
    <row r="86" spans="2:5" x14ac:dyDescent="0.3">
      <c r="B86" s="69">
        <v>5900</v>
      </c>
      <c r="C86" s="63" t="s">
        <v>119</v>
      </c>
      <c r="D86" s="77">
        <v>22865.08</v>
      </c>
      <c r="E86" s="104">
        <v>4.7778477805241998E-2</v>
      </c>
    </row>
    <row r="87" spans="2:5" x14ac:dyDescent="0.3">
      <c r="B87" s="73"/>
      <c r="C87" s="36" t="s">
        <v>120</v>
      </c>
      <c r="D87" s="48">
        <f>SUM(D78:D86)</f>
        <v>478564.4300600001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4" t="s">
        <v>121</v>
      </c>
      <c r="C89" s="134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3931377.04</v>
      </c>
      <c r="E90" s="78">
        <v>0.7961405914716051</v>
      </c>
    </row>
    <row r="91" spans="2:5" x14ac:dyDescent="0.3">
      <c r="B91" s="15">
        <v>6200</v>
      </c>
      <c r="C91" s="26" t="s">
        <v>123</v>
      </c>
      <c r="D91" s="103">
        <v>1006666.67</v>
      </c>
      <c r="E91" s="85">
        <v>0.20385940852636997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2.0250934554768757E-12</v>
      </c>
    </row>
    <row r="93" spans="2:5" x14ac:dyDescent="0.3">
      <c r="B93" s="73"/>
      <c r="C93" s="36" t="s">
        <v>125</v>
      </c>
      <c r="D93" s="48">
        <f>SUM(D90:D92)</f>
        <v>4938043.7100099996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4" t="s">
        <v>126</v>
      </c>
      <c r="C95" s="134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4" t="s">
        <v>135</v>
      </c>
      <c r="C105" s="134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6"/>
      <c r="I110" s="136"/>
    </row>
    <row r="111" spans="2:9" x14ac:dyDescent="0.3">
      <c r="B111" s="134" t="s">
        <v>139</v>
      </c>
      <c r="C111" s="134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1758214.56</v>
      </c>
      <c r="E112" s="100">
        <v>0.59588299773165299</v>
      </c>
    </row>
    <row r="113" spans="2:14" x14ac:dyDescent="0.3">
      <c r="B113" s="15">
        <v>9200</v>
      </c>
      <c r="C113" s="26" t="s">
        <v>141</v>
      </c>
      <c r="D113" s="79">
        <v>1020000</v>
      </c>
      <c r="E113" s="101">
        <v>0.34569197156818338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3.3891369761586603E-13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172389.11</v>
      </c>
      <c r="E118" s="100">
        <v>5.8425030698808271E-2</v>
      </c>
    </row>
    <row r="119" spans="2:14" x14ac:dyDescent="0.3">
      <c r="B119" s="36"/>
      <c r="C119" s="36" t="s">
        <v>147</v>
      </c>
      <c r="D119" s="48">
        <f>SUM(D112:D118)</f>
        <v>2950603.670003999</v>
      </c>
      <c r="E119" s="81">
        <f>SUM(E112:E118)</f>
        <v>1.0000029999989837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52560060.390000001</v>
      </c>
      <c r="H122" s="67">
        <v>399</v>
      </c>
      <c r="I122" s="106">
        <v>131729.47466175439</v>
      </c>
      <c r="J122" s="24"/>
      <c r="K122" s="107">
        <v>42</v>
      </c>
      <c r="L122" s="107">
        <v>42</v>
      </c>
      <c r="M122" s="107">
        <v>0</v>
      </c>
      <c r="N122" s="69" t="s">
        <v>257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5"/>
      <c r="E149" s="135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245</v>
      </c>
      <c r="B1" s="50" t="s">
        <v>194</v>
      </c>
      <c r="C1" s="50" t="s">
        <v>2</v>
      </c>
      <c r="D1" s="50" t="s">
        <v>3</v>
      </c>
    </row>
    <row r="2" spans="1:4" x14ac:dyDescent="0.3">
      <c r="A2" s="108" t="s">
        <v>195</v>
      </c>
      <c r="B2" s="72"/>
      <c r="C2" s="38">
        <v>1.9999999999999999E-6</v>
      </c>
      <c r="D2" s="96">
        <v>1.9106519735016755E-14</v>
      </c>
    </row>
    <row r="3" spans="1:4" x14ac:dyDescent="0.3">
      <c r="A3" s="109" t="s">
        <v>196</v>
      </c>
      <c r="B3" s="110" t="s">
        <v>197</v>
      </c>
      <c r="C3" s="111">
        <v>9.9999999999999995E-7</v>
      </c>
      <c r="D3" s="112">
        <v>9.5532598675083775E-15</v>
      </c>
    </row>
    <row r="4" spans="1:4" x14ac:dyDescent="0.3">
      <c r="A4" s="113" t="s">
        <v>198</v>
      </c>
      <c r="B4" s="114" t="s">
        <v>199</v>
      </c>
      <c r="C4" s="46">
        <v>9.9999999999999995E-7</v>
      </c>
      <c r="D4" s="115">
        <v>9.5532598675083775E-15</v>
      </c>
    </row>
    <row r="5" spans="1:4" x14ac:dyDescent="0.3">
      <c r="A5" s="116" t="s">
        <v>200</v>
      </c>
      <c r="B5" s="116"/>
      <c r="C5" s="77">
        <v>104676310.90000598</v>
      </c>
      <c r="D5" s="78">
        <v>0.999999999999857</v>
      </c>
    </row>
    <row r="6" spans="1:4" x14ac:dyDescent="0.3">
      <c r="A6" s="117" t="s">
        <v>201</v>
      </c>
      <c r="B6" s="118" t="s">
        <v>202</v>
      </c>
      <c r="C6" s="79">
        <v>101670210.09999999</v>
      </c>
      <c r="D6" s="80">
        <v>0.97128193786947492</v>
      </c>
    </row>
    <row r="7" spans="1:4" x14ac:dyDescent="0.3">
      <c r="A7" s="117" t="s">
        <v>203</v>
      </c>
      <c r="B7" s="118" t="s">
        <v>204</v>
      </c>
      <c r="C7" s="111">
        <v>9.9999999999999995E-7</v>
      </c>
      <c r="D7" s="80">
        <v>9.5532598675083775E-15</v>
      </c>
    </row>
    <row r="8" spans="1:4" x14ac:dyDescent="0.3">
      <c r="A8" s="119" t="s">
        <v>205</v>
      </c>
      <c r="B8" s="118" t="s">
        <v>206</v>
      </c>
      <c r="C8" s="111">
        <v>9.9999999999999995E-7</v>
      </c>
      <c r="D8" s="80">
        <v>9.5532598675083775E-15</v>
      </c>
    </row>
    <row r="9" spans="1:4" x14ac:dyDescent="0.3">
      <c r="A9" s="119" t="s">
        <v>207</v>
      </c>
      <c r="B9" s="118" t="s">
        <v>208</v>
      </c>
      <c r="C9" s="111">
        <v>9.9999999999999995E-7</v>
      </c>
      <c r="D9" s="80">
        <v>9.5532598675083775E-15</v>
      </c>
    </row>
    <row r="10" spans="1:4" x14ac:dyDescent="0.3">
      <c r="A10" s="119" t="s">
        <v>209</v>
      </c>
      <c r="B10" s="118" t="s">
        <v>210</v>
      </c>
      <c r="C10" s="111">
        <v>9.9999999999999995E-7</v>
      </c>
      <c r="D10" s="80">
        <v>9.5532598675083775E-15</v>
      </c>
    </row>
    <row r="11" spans="1:4" x14ac:dyDescent="0.3">
      <c r="A11" s="19" t="s">
        <v>211</v>
      </c>
      <c r="B11" s="118" t="s">
        <v>212</v>
      </c>
      <c r="C11" s="111">
        <v>9.9999999999999995E-7</v>
      </c>
      <c r="D11" s="80">
        <v>9.5532598675083775E-15</v>
      </c>
    </row>
    <row r="12" spans="1:4" x14ac:dyDescent="0.3">
      <c r="A12" s="119" t="s">
        <v>213</v>
      </c>
      <c r="B12" s="118" t="s">
        <v>214</v>
      </c>
      <c r="C12" s="111">
        <v>9.9999999999999995E-7</v>
      </c>
      <c r="D12" s="80">
        <v>9.5532598675083775E-15</v>
      </c>
    </row>
    <row r="13" spans="1:4" x14ac:dyDescent="0.3">
      <c r="A13" s="119" t="s">
        <v>215</v>
      </c>
      <c r="B13" s="118" t="s">
        <v>216</v>
      </c>
      <c r="C13" s="111">
        <v>3006100.8</v>
      </c>
      <c r="D13" s="80">
        <v>2.8718062130324826E-2</v>
      </c>
    </row>
    <row r="14" spans="1:4" x14ac:dyDescent="0.3">
      <c r="A14" s="42" t="s">
        <v>217</v>
      </c>
      <c r="B14" s="120"/>
      <c r="C14" s="77">
        <v>3.0000000000000001E-6</v>
      </c>
      <c r="D14" s="78">
        <v>2.8659779602525134E-14</v>
      </c>
    </row>
    <row r="15" spans="1:4" x14ac:dyDescent="0.3">
      <c r="A15" s="119" t="s">
        <v>218</v>
      </c>
      <c r="B15" s="118" t="s">
        <v>219</v>
      </c>
      <c r="C15" s="111">
        <v>9.9999999999999995E-7</v>
      </c>
      <c r="D15" s="80">
        <v>9.5532598675083775E-15</v>
      </c>
    </row>
    <row r="16" spans="1:4" x14ac:dyDescent="0.3">
      <c r="A16" s="117" t="s">
        <v>220</v>
      </c>
      <c r="B16" s="118" t="s">
        <v>221</v>
      </c>
      <c r="C16" s="111">
        <v>9.9999999999999995E-7</v>
      </c>
      <c r="D16" s="80">
        <v>9.5532598675083775E-15</v>
      </c>
    </row>
    <row r="17" spans="1:4" x14ac:dyDescent="0.3">
      <c r="A17" s="119" t="s">
        <v>222</v>
      </c>
      <c r="B17" s="118" t="s">
        <v>223</v>
      </c>
      <c r="C17" s="111">
        <v>9.9999999999999995E-7</v>
      </c>
      <c r="D17" s="80">
        <v>9.5532598675083775E-15</v>
      </c>
    </row>
    <row r="18" spans="1:4" x14ac:dyDescent="0.3">
      <c r="A18" s="42" t="s">
        <v>224</v>
      </c>
      <c r="B18" s="120"/>
      <c r="C18" s="77">
        <v>1.9999999999999999E-6</v>
      </c>
      <c r="D18" s="78">
        <v>1.9106519735016755E-14</v>
      </c>
    </row>
    <row r="19" spans="1:4" x14ac:dyDescent="0.3">
      <c r="A19" s="119" t="s">
        <v>225</v>
      </c>
      <c r="B19" s="118" t="s">
        <v>226</v>
      </c>
      <c r="C19" s="111">
        <v>9.9999999999999995E-7</v>
      </c>
      <c r="D19" s="80">
        <v>9.5532598675083775E-15</v>
      </c>
    </row>
    <row r="20" spans="1:4" x14ac:dyDescent="0.3">
      <c r="A20" s="24" t="s">
        <v>227</v>
      </c>
      <c r="B20" s="121" t="s">
        <v>228</v>
      </c>
      <c r="C20" s="46">
        <v>9.9999999999999995E-7</v>
      </c>
      <c r="D20" s="122">
        <v>9.5532598675083775E-15</v>
      </c>
    </row>
    <row r="21" spans="1:4" x14ac:dyDescent="0.3">
      <c r="A21" s="42" t="s">
        <v>229</v>
      </c>
      <c r="B21" s="120"/>
      <c r="C21" s="77">
        <v>3.9999999999999998E-6</v>
      </c>
      <c r="D21" s="78">
        <v>3.821303947003351E-14</v>
      </c>
    </row>
    <row r="22" spans="1:4" x14ac:dyDescent="0.3">
      <c r="A22" s="117" t="s">
        <v>7</v>
      </c>
      <c r="B22" s="118" t="s">
        <v>230</v>
      </c>
      <c r="C22" s="111">
        <v>9.9999999999999995E-7</v>
      </c>
      <c r="D22" s="80">
        <v>9.5532598675083775E-15</v>
      </c>
    </row>
    <row r="23" spans="1:4" x14ac:dyDescent="0.3">
      <c r="A23" s="119" t="s">
        <v>231</v>
      </c>
      <c r="B23" s="118" t="s">
        <v>232</v>
      </c>
      <c r="C23" s="111">
        <v>9.9999999999999995E-7</v>
      </c>
      <c r="D23" s="80">
        <v>9.5532598675083775E-15</v>
      </c>
    </row>
    <row r="24" spans="1:4" x14ac:dyDescent="0.3">
      <c r="A24" s="19" t="s">
        <v>233</v>
      </c>
      <c r="B24" s="118" t="s">
        <v>234</v>
      </c>
      <c r="C24" s="111">
        <v>9.9999999999999995E-7</v>
      </c>
      <c r="D24" s="80">
        <v>9.5532598675083775E-15</v>
      </c>
    </row>
    <row r="25" spans="1:4" x14ac:dyDescent="0.3">
      <c r="A25" s="119" t="s">
        <v>235</v>
      </c>
      <c r="B25" s="118" t="s">
        <v>236</v>
      </c>
      <c r="C25" s="111">
        <v>9.9999999999999995E-7</v>
      </c>
      <c r="D25" s="80">
        <v>9.5532598675083775E-15</v>
      </c>
    </row>
    <row r="26" spans="1:4" x14ac:dyDescent="0.3">
      <c r="A26" s="42" t="s">
        <v>237</v>
      </c>
      <c r="B26" s="120"/>
      <c r="C26" s="77">
        <v>9.9999999999999995E-7</v>
      </c>
      <c r="D26" s="78">
        <v>9.5532598675083775E-15</v>
      </c>
    </row>
    <row r="27" spans="1:4" x14ac:dyDescent="0.3">
      <c r="A27" s="24" t="s">
        <v>238</v>
      </c>
      <c r="B27" s="121" t="s">
        <v>239</v>
      </c>
      <c r="C27" s="46">
        <v>9.9999999999999995E-7</v>
      </c>
      <c r="D27" s="122">
        <v>9.5532598675083775E-15</v>
      </c>
    </row>
    <row r="28" spans="1:4" x14ac:dyDescent="0.3">
      <c r="A28" s="123" t="s">
        <v>240</v>
      </c>
      <c r="B28" s="72" t="s">
        <v>241</v>
      </c>
      <c r="C28" s="38">
        <v>9.9999999999999995E-7</v>
      </c>
      <c r="D28" s="124">
        <v>9.5532598675083775E-15</v>
      </c>
    </row>
    <row r="29" spans="1:4" x14ac:dyDescent="0.3">
      <c r="A29" s="65" t="s">
        <v>242</v>
      </c>
      <c r="B29" s="72" t="s">
        <v>243</v>
      </c>
      <c r="C29" s="38">
        <v>9.9999999999999995E-7</v>
      </c>
      <c r="D29" s="124">
        <v>9.5532598675083775E-15</v>
      </c>
    </row>
    <row r="30" spans="1:4" x14ac:dyDescent="0.3">
      <c r="A30" s="123" t="s">
        <v>193</v>
      </c>
      <c r="B30" s="72" t="s">
        <v>244</v>
      </c>
      <c r="C30" s="38">
        <v>9.9999999999999995E-7</v>
      </c>
      <c r="D30" s="124">
        <v>9.5532598675083775E-15</v>
      </c>
    </row>
    <row r="31" spans="1:4" x14ac:dyDescent="0.3">
      <c r="A31" s="50" t="s">
        <v>9</v>
      </c>
      <c r="B31" s="50"/>
      <c r="C31" s="55">
        <f>+C5+C14</f>
        <v>104676310.90000898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90352344.459999993</v>
      </c>
      <c r="C2" s="52">
        <v>0.8631594262651755</v>
      </c>
    </row>
    <row r="3" spans="1:3" x14ac:dyDescent="0.3">
      <c r="A3" s="128" t="s">
        <v>5</v>
      </c>
      <c r="B3" s="103">
        <v>8324073</v>
      </c>
      <c r="C3" s="54">
        <v>7.9522032525125241E-2</v>
      </c>
    </row>
    <row r="4" spans="1:3" x14ac:dyDescent="0.3">
      <c r="A4" s="57" t="s">
        <v>6</v>
      </c>
      <c r="B4" s="77">
        <v>1758214.56</v>
      </c>
      <c r="C4" s="52">
        <v>1.6796680594520105E-2</v>
      </c>
    </row>
    <row r="5" spans="1:3" x14ac:dyDescent="0.3">
      <c r="A5" s="128" t="s">
        <v>7</v>
      </c>
      <c r="B5" s="132">
        <v>4241678.88</v>
      </c>
      <c r="C5" s="54">
        <v>4.0521860615169616E-2</v>
      </c>
    </row>
    <row r="6" spans="1:3" x14ac:dyDescent="0.3">
      <c r="A6" s="57" t="s">
        <v>8</v>
      </c>
      <c r="B6" s="45">
        <v>9.9999999999999995E-7</v>
      </c>
      <c r="C6" s="52">
        <v>9.5532598675101997E-15</v>
      </c>
    </row>
    <row r="7" spans="1:3" x14ac:dyDescent="0.3">
      <c r="A7" s="50" t="s">
        <v>9</v>
      </c>
      <c r="B7" s="59">
        <f>SUM(B2:B6)</f>
        <v>104676310.90000099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2016-10-06T17:17:19Z</dcterms:modified>
</cp:coreProperties>
</file>