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8" l="1"/>
  <c r="B34" i="7" l="1"/>
  <c r="B9" i="6"/>
  <c r="B14" i="5"/>
  <c r="D93" i="3"/>
  <c r="D87" i="3"/>
  <c r="D69" i="3"/>
  <c r="D57" i="3"/>
  <c r="D47" i="3"/>
  <c r="D35" i="3"/>
  <c r="D23" i="3"/>
  <c r="D12" i="3"/>
  <c r="B7" i="1"/>
  <c r="B29" i="2" l="1"/>
</calcChain>
</file>

<file path=xl/sharedStrings.xml><?xml version="1.0" encoding="utf-8"?>
<sst xmlns="http://schemas.openxmlformats.org/spreadsheetml/2006/main" count="300" uniqueCount="252">
  <si>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</si>
  <si>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</si>
  <si>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</si>
  <si>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</si>
  <si>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</si>
  <si>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</si>
  <si>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</si>
  <si>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</si>
  <si>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</si>
  <si>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</si>
  <si>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</si>
  <si>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</si>
  <si>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</si>
  <si>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</si>
  <si>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</si>
  <si>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</si>
  <si>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</si>
  <si>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</si>
  <si>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</si>
  <si>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</si>
  <si>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</si>
  <si>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</si>
  <si>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</si>
  <si>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</si>
  <si>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</si>
  <si>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</si>
  <si>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</si>
  <si>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</si>
  <si>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</si>
  <si>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</si>
  <si>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</si>
  <si>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</si>
  <si>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</si>
  <si>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</si>
  <si>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</si>
  <si>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</si>
  <si>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</si>
  <si>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</si>
  <si>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</si>
  <si>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</si>
  <si>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</si>
  <si>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</si>
  <si>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</si>
  <si>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</si>
  <si>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</si>
  <si>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</si>
  <si>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</si>
  <si>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</si>
  <si>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</si>
  <si>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</si>
  <si>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</si>
  <si>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</si>
  <si>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</si>
  <si>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</si>
  <si>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</si>
  <si>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</si>
  <si>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</si>
  <si>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</si>
  <si>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</si>
  <si>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</si>
  <si>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</si>
  <si>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</si>
  <si>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</si>
  <si>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</si>
  <si>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</si>
  <si>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</si>
  <si>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</si>
  <si>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</si>
  <si>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</si>
  <si>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</si>
  <si>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</si>
  <si>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</si>
  <si>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</si>
  <si>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</si>
  <si>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</si>
  <si>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</si>
  <si>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</si>
  <si>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</si>
  <si>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</si>
  <si>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</si>
  <si>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</si>
  <si>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</si>
  <si>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</si>
  <si>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</si>
  <si>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</si>
  <si>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</si>
  <si>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</si>
  <si>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</si>
  <si>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</si>
  <si>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</si>
  <si>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</si>
  <si>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</si>
  <si>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</si>
  <si>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</si>
  <si>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</si>
  <si>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</si>
  <si>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</si>
  <si>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</si>
  <si>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</si>
  <si>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</si>
  <si>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</si>
  <si>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</si>
  <si>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</si>
  <si>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</si>
  <si>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</si>
  <si>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</si>
  <si>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</si>
  <si>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</si>
  <si>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</si>
  <si>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</si>
  <si>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</si>
  <si>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</si>
  <si>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</si>
  <si>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</si>
  <si>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</si>
  <si>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</si>
  <si>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</si>
  <si>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</si>
  <si>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</si>
  <si>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</si>
  <si>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</si>
  <si>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</si>
  <si>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</si>
  <si>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</si>
  <si>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</si>
  <si>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</si>
  <si>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</si>
  <si>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</si>
  <si>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</si>
  <si>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</si>
  <si>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</si>
  <si>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</si>
  <si>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</si>
  <si>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</si>
  <si>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</si>
  <si>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</si>
  <si>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</si>
  <si>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</si>
  <si>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</si>
  <si>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</si>
  <si>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</si>
  <si>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</si>
  <si>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</si>
  <si>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</si>
  <si>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</si>
  <si>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</si>
  <si>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</si>
  <si>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</si>
  <si>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</si>
  <si>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</si>
  <si>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</si>
  <si>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</si>
  <si>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</si>
  <si>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</si>
  <si>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</si>
  <si>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Ecología</t>
  </si>
  <si>
    <t>Secretaría del Ayuntamiento</t>
  </si>
  <si>
    <t>Servicios Públicos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</si>
  <si>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</si>
  <si>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</si>
  <si>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</si>
  <si>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</si>
  <si>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</si>
  <si>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</si>
  <si>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</si>
  <si>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</si>
  <si>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</si>
  <si>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</si>
  <si>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</si>
  <si>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</si>
  <si>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</si>
  <si>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</si>
  <si>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</si>
  <si>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</si>
  <si>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</si>
  <si>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</si>
  <si>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</si>
  <si>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</si>
  <si>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</si>
  <si>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</si>
  <si>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</si>
  <si>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</si>
  <si>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</si>
  <si>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</si>
  <si>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</si>
  <si>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</si>
  <si>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</si>
  <si>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</si>
  <si>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</si>
  <si>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</si>
  <si>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</si>
  <si>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</si>
  <si>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</si>
  <si>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</si>
  <si>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</si>
  <si>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</si>
  <si>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</si>
  <si>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</si>
  <si>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</si>
  <si>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</si>
  <si>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</si>
  <si>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</si>
  <si>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</si>
  <si>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</si>
  <si>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</si>
  <si>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</si>
  <si>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</si>
  <si>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</si>
  <si>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</si>
  <si>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</si>
  <si>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</si>
  <si>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</si>
  <si>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</si>
  <si>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</si>
  <si>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</si>
  <si>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</si>
  <si>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</si>
  <si>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</si>
  <si>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</si>
  <si>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</si>
  <si>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</si>
  <si>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</si>
  <si>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</si>
  <si>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</si>
  <si>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</si>
  <si>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</si>
  <si>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</si>
  <si>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</si>
  <si>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</si>
  <si>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</si>
  <si>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</si>
  <si>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</si>
  <si>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</si>
  <si>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</si>
  <si>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</si>
  <si>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</si>
  <si>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</si>
  <si>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</si>
  <si>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</si>
  <si>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</si>
  <si>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</si>
  <si>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</si>
  <si>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</si>
  <si>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</si>
  <si>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</si>
  <si>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</si>
  <si>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</si>
  <si>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</si>
  <si>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</si>
  <si>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</si>
  <si>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</si>
  <si>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De $115,000.00 a $200,000.00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</si>
</sst>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ht="15" x14ac:dyDescent="0.25">
      <c r="A3" s="51" t="s">
        <v>150</v>
      </c>
      <c r="B3" s="45">
        <v>3087116.42</v>
      </c>
      <c r="C3" s="52">
        <v>5.6571520469914913E-2</v>
      </c>
    </row>
    <row r="4" spans="1:3" ht="15" x14ac:dyDescent="0.25">
      <c r="A4" s="53" t="s">
        <v>151</v>
      </c>
      <c r="B4" s="46">
        <v>7759993.5300000003</v>
      </c>
      <c r="C4" s="54">
        <v>0.14220216315288892</v>
      </c>
    </row>
    <row r="5" spans="1:3" x14ac:dyDescent="0.3">
      <c r="A5" s="51" t="s">
        <v>152</v>
      </c>
      <c r="B5" s="45">
        <v>478964.29</v>
      </c>
      <c r="C5" s="52">
        <v>8.7770380023741573E-3</v>
      </c>
    </row>
    <row r="6" spans="1:3" x14ac:dyDescent="0.3">
      <c r="A6" s="53" t="s">
        <v>153</v>
      </c>
      <c r="B6" s="46">
        <v>7876604.4900000002</v>
      </c>
      <c r="C6" s="54">
        <v>0.14433906322828563</v>
      </c>
    </row>
    <row r="7" spans="1:3" x14ac:dyDescent="0.3">
      <c r="A7" s="51" t="s">
        <v>155</v>
      </c>
      <c r="B7" s="45">
        <v>3423058.5</v>
      </c>
      <c r="C7" s="52">
        <v>6.2727671281819122E-2</v>
      </c>
    </row>
    <row r="8" spans="1:3" x14ac:dyDescent="0.3">
      <c r="A8" s="53" t="s">
        <v>154</v>
      </c>
      <c r="B8" s="46">
        <v>4005298.8</v>
      </c>
      <c r="C8" s="54">
        <v>7.3397245916733397E-2</v>
      </c>
    </row>
    <row r="9" spans="1:3" x14ac:dyDescent="0.3">
      <c r="A9" s="51" t="s">
        <v>157</v>
      </c>
      <c r="B9" s="45">
        <v>3426455.75</v>
      </c>
      <c r="C9" s="52">
        <v>6.2789926011401501E-2</v>
      </c>
    </row>
    <row r="10" spans="1:3" x14ac:dyDescent="0.3">
      <c r="A10" s="53" t="s">
        <v>156</v>
      </c>
      <c r="B10" s="46">
        <v>3297659.78</v>
      </c>
      <c r="C10" s="54">
        <v>6.0429735185395149E-2</v>
      </c>
    </row>
    <row r="11" spans="1:3" ht="15" x14ac:dyDescent="0.25">
      <c r="A11" s="51" t="s">
        <v>158</v>
      </c>
      <c r="B11" s="45">
        <v>14503846.970000001</v>
      </c>
      <c r="C11" s="52">
        <v>0.26578352226699259</v>
      </c>
    </row>
    <row r="12" spans="1:3" x14ac:dyDescent="0.3">
      <c r="A12" s="53" t="s">
        <v>159</v>
      </c>
      <c r="B12" s="46">
        <v>2381160.5699999998</v>
      </c>
      <c r="C12" s="54">
        <v>4.3634853889931775E-2</v>
      </c>
    </row>
    <row r="13" spans="1:3" ht="15" x14ac:dyDescent="0.25">
      <c r="A13" s="51" t="s">
        <v>162</v>
      </c>
      <c r="B13" s="45">
        <v>4329992</v>
      </c>
      <c r="C13" s="52">
        <v>7.934726059426285E-2</v>
      </c>
    </row>
    <row r="14" spans="1:3" ht="15" x14ac:dyDescent="0.25">
      <c r="A14" s="50" t="s">
        <v>9</v>
      </c>
      <c r="B14" s="55">
        <f>SUM(B3:B13)</f>
        <v>54570151.100000001</v>
      </c>
      <c r="C14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zoomScaleNormal="10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ht="15" x14ac:dyDescent="0.25">
      <c r="A1" s="36" t="s">
        <v>10</v>
      </c>
      <c r="B1" s="36" t="s">
        <v>2</v>
      </c>
      <c r="C1" s="36" t="s">
        <v>3</v>
      </c>
    </row>
    <row r="2" spans="1:3" ht="15" x14ac:dyDescent="0.25">
      <c r="A2" s="127" t="s">
        <v>11</v>
      </c>
      <c r="B2" s="38">
        <v>54570151.100008979</v>
      </c>
      <c r="C2" s="124">
        <v>0.99999999999989009</v>
      </c>
    </row>
    <row r="3" spans="1:3" ht="15" x14ac:dyDescent="0.25">
      <c r="A3" s="116" t="s">
        <v>12</v>
      </c>
      <c r="B3" s="77">
        <v>32975762.070005991</v>
      </c>
      <c r="C3" s="39">
        <v>0.60428203707130546</v>
      </c>
    </row>
    <row r="4" spans="1:3" ht="28.8" x14ac:dyDescent="0.3">
      <c r="A4" s="125" t="s">
        <v>13</v>
      </c>
      <c r="B4" s="126">
        <v>32538962.07</v>
      </c>
      <c r="C4" s="41">
        <v>0.59627766121378889</v>
      </c>
    </row>
    <row r="5" spans="1:3" ht="15" x14ac:dyDescent="0.25">
      <c r="A5" s="22" t="s">
        <v>14</v>
      </c>
      <c r="B5" s="40">
        <v>9.9999999999999995E-7</v>
      </c>
      <c r="C5" s="41">
        <v>1.8325036303586954E-14</v>
      </c>
    </row>
    <row r="6" spans="1:3" ht="15" x14ac:dyDescent="0.25">
      <c r="A6" s="22" t="s">
        <v>15</v>
      </c>
      <c r="B6" s="40">
        <v>9.9999999999999995E-7</v>
      </c>
      <c r="C6" s="41">
        <v>1.8325036303586954E-14</v>
      </c>
    </row>
    <row r="7" spans="1:3" ht="15" x14ac:dyDescent="0.25">
      <c r="A7" s="43" t="s">
        <v>16</v>
      </c>
      <c r="B7" s="40">
        <v>9.9999999999999995E-7</v>
      </c>
      <c r="C7" s="41">
        <v>1.8325036303586954E-14</v>
      </c>
    </row>
    <row r="8" spans="1:3" ht="15" x14ac:dyDescent="0.25">
      <c r="A8" s="22" t="s">
        <v>17</v>
      </c>
      <c r="B8" s="126">
        <v>436800</v>
      </c>
      <c r="C8" s="41">
        <v>8.0043758574067821E-3</v>
      </c>
    </row>
    <row r="9" spans="1:3" ht="28.8" x14ac:dyDescent="0.3">
      <c r="A9" s="44" t="s">
        <v>18</v>
      </c>
      <c r="B9" s="40">
        <v>9.9999999999999995E-7</v>
      </c>
      <c r="C9" s="41">
        <v>1.8325036303586954E-14</v>
      </c>
    </row>
    <row r="10" spans="1:3" ht="15" x14ac:dyDescent="0.25">
      <c r="A10" s="22" t="s">
        <v>8</v>
      </c>
      <c r="B10" s="46">
        <v>9.9999999999999995E-7</v>
      </c>
      <c r="C10" s="41">
        <v>1.8325036303586954E-14</v>
      </c>
    </row>
    <row r="11" spans="1:3" ht="15" x14ac:dyDescent="0.25">
      <c r="A11" s="22" t="s">
        <v>19</v>
      </c>
      <c r="B11" s="46">
        <v>9.9999999999999995E-7</v>
      </c>
      <c r="C11" s="41">
        <v>1.8325036303586954E-14</v>
      </c>
    </row>
    <row r="12" spans="1:3" ht="15" x14ac:dyDescent="0.25">
      <c r="A12" s="116" t="s">
        <v>20</v>
      </c>
      <c r="B12" s="77">
        <v>21594389.030002993</v>
      </c>
      <c r="C12" s="39">
        <v>0.39571796292858469</v>
      </c>
    </row>
    <row r="13" spans="1:3" ht="15" x14ac:dyDescent="0.25">
      <c r="A13" s="22" t="s">
        <v>21</v>
      </c>
      <c r="B13" s="126">
        <v>15931689.83</v>
      </c>
      <c r="C13" s="41">
        <v>0.29194879451223704</v>
      </c>
    </row>
    <row r="14" spans="1:3" x14ac:dyDescent="0.3">
      <c r="A14" s="22" t="s">
        <v>22</v>
      </c>
      <c r="B14" s="126">
        <v>2795520</v>
      </c>
      <c r="C14" s="41">
        <v>5.1228005487403402E-2</v>
      </c>
    </row>
    <row r="15" spans="1:3" ht="15" x14ac:dyDescent="0.25">
      <c r="A15" s="22" t="s">
        <v>23</v>
      </c>
      <c r="B15" s="40">
        <v>120120</v>
      </c>
      <c r="C15" s="41">
        <v>2.2012033607868649E-3</v>
      </c>
    </row>
    <row r="16" spans="1:3" ht="15" x14ac:dyDescent="0.25">
      <c r="A16" s="22" t="s">
        <v>24</v>
      </c>
      <c r="B16" s="40">
        <v>9.9999999999999995E-7</v>
      </c>
      <c r="C16" s="41">
        <v>1.8325036303586954E-14</v>
      </c>
    </row>
    <row r="17" spans="1:3" ht="15" x14ac:dyDescent="0.25">
      <c r="A17" s="22" t="s">
        <v>25</v>
      </c>
      <c r="B17" s="40">
        <v>9.9999999999999995E-7</v>
      </c>
      <c r="C17" s="41">
        <v>1.8325036303586954E-14</v>
      </c>
    </row>
    <row r="18" spans="1:3" ht="15" x14ac:dyDescent="0.25">
      <c r="A18" s="22" t="s">
        <v>26</v>
      </c>
      <c r="B18" s="40">
        <v>2747059.2</v>
      </c>
      <c r="C18" s="41">
        <v>5.0339959568102541E-2</v>
      </c>
    </row>
    <row r="19" spans="1:3" x14ac:dyDescent="0.3">
      <c r="A19" s="47" t="s">
        <v>27</v>
      </c>
      <c r="B19" s="40">
        <v>9.9999999999999995E-7</v>
      </c>
      <c r="C19" s="41">
        <v>1.8325036303586954E-14</v>
      </c>
    </row>
    <row r="20" spans="1:3" ht="15" x14ac:dyDescent="0.25">
      <c r="A20" s="127" t="s">
        <v>28</v>
      </c>
      <c r="B20" s="38">
        <v>6.0000000000000002E-6</v>
      </c>
      <c r="C20" s="124">
        <v>1.0995021782152172E-13</v>
      </c>
    </row>
    <row r="21" spans="1:3" ht="15" x14ac:dyDescent="0.25">
      <c r="A21" s="116" t="s">
        <v>29</v>
      </c>
      <c r="B21" s="77">
        <v>3.0000000000000001E-6</v>
      </c>
      <c r="C21" s="39">
        <v>5.4975108910760861E-14</v>
      </c>
    </row>
    <row r="22" spans="1:3" x14ac:dyDescent="0.3">
      <c r="A22" s="22" t="s">
        <v>30</v>
      </c>
      <c r="B22" s="46">
        <v>9.9999999999999995E-7</v>
      </c>
      <c r="C22" s="41">
        <v>1.8325036303586954E-14</v>
      </c>
    </row>
    <row r="23" spans="1:3" ht="15" x14ac:dyDescent="0.25">
      <c r="A23" s="22" t="s">
        <v>31</v>
      </c>
      <c r="B23" s="46">
        <v>9.9999999999999995E-7</v>
      </c>
      <c r="C23" s="41">
        <v>1.8325036303586954E-14</v>
      </c>
    </row>
    <row r="24" spans="1:3" x14ac:dyDescent="0.3">
      <c r="A24" s="22" t="s">
        <v>32</v>
      </c>
      <c r="B24" s="46">
        <v>9.9999999999999995E-7</v>
      </c>
      <c r="C24" s="41">
        <v>1.8325036303586954E-14</v>
      </c>
    </row>
    <row r="25" spans="1:3" x14ac:dyDescent="0.3">
      <c r="A25" s="116" t="s">
        <v>33</v>
      </c>
      <c r="B25" s="77">
        <v>3.0000000000000001E-6</v>
      </c>
      <c r="C25" s="39">
        <v>5.4975108910760861E-14</v>
      </c>
    </row>
    <row r="26" spans="1:3" x14ac:dyDescent="0.3">
      <c r="A26" s="22" t="s">
        <v>34</v>
      </c>
      <c r="B26" s="46">
        <v>9.9999999999999995E-7</v>
      </c>
      <c r="C26" s="41">
        <v>1.8325036303586954E-14</v>
      </c>
    </row>
    <row r="27" spans="1:3" x14ac:dyDescent="0.3">
      <c r="A27" s="22" t="s">
        <v>35</v>
      </c>
      <c r="B27" s="46">
        <v>9.9999999999999995E-7</v>
      </c>
      <c r="C27" s="41">
        <v>1.8325036303586954E-14</v>
      </c>
    </row>
    <row r="28" spans="1:3" x14ac:dyDescent="0.3">
      <c r="A28" s="22" t="s">
        <v>36</v>
      </c>
      <c r="B28" s="46">
        <v>9.9999999999999995E-7</v>
      </c>
      <c r="C28" s="41">
        <v>1.8325036303586954E-14</v>
      </c>
    </row>
    <row r="29" spans="1:3" x14ac:dyDescent="0.3">
      <c r="A29" s="36" t="s">
        <v>9</v>
      </c>
      <c r="B29" s="48">
        <f>+B2</f>
        <v>54570151.100008979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25">
      <c r="A1" s="50" t="s">
        <v>0</v>
      </c>
      <c r="B1" s="50" t="s">
        <v>2</v>
      </c>
      <c r="C1" s="50" t="s">
        <v>3</v>
      </c>
    </row>
    <row r="2" spans="1:3" x14ac:dyDescent="0.25">
      <c r="A2" s="57" t="s">
        <v>163</v>
      </c>
      <c r="B2" s="45">
        <v>4540851</v>
      </c>
      <c r="C2" s="52">
        <v>8.3211259424195855E-2</v>
      </c>
    </row>
    <row r="3" spans="1:3" x14ac:dyDescent="0.25">
      <c r="A3" s="58" t="s">
        <v>164</v>
      </c>
      <c r="B3" s="46">
        <v>9.9999999999999995E-7</v>
      </c>
      <c r="C3" s="54">
        <v>1.8325036303590639E-14</v>
      </c>
    </row>
    <row r="4" spans="1:3" x14ac:dyDescent="0.25">
      <c r="A4" s="57" t="s">
        <v>165</v>
      </c>
      <c r="B4" s="45">
        <v>9.9999999999999995E-7</v>
      </c>
      <c r="C4" s="52">
        <v>1.8325036303590639E-14</v>
      </c>
    </row>
    <row r="5" spans="1:3" x14ac:dyDescent="0.25">
      <c r="A5" s="58" t="s">
        <v>166</v>
      </c>
      <c r="B5" s="46">
        <v>9.9999999999999995E-7</v>
      </c>
      <c r="C5" s="54">
        <v>1.8325036303590639E-14</v>
      </c>
    </row>
    <row r="6" spans="1:3" x14ac:dyDescent="0.25">
      <c r="A6" s="57" t="s">
        <v>167</v>
      </c>
      <c r="B6" s="45">
        <v>26074253.789999999</v>
      </c>
      <c r="C6" s="52">
        <v>0.47781164729078579</v>
      </c>
    </row>
    <row r="7" spans="1:3" x14ac:dyDescent="0.25">
      <c r="A7" s="58" t="s">
        <v>168</v>
      </c>
      <c r="B7" s="46">
        <v>23955046.309999999</v>
      </c>
      <c r="C7" s="54">
        <v>0.43897709328494494</v>
      </c>
    </row>
    <row r="8" spans="1:3" x14ac:dyDescent="0.25">
      <c r="A8" s="57" t="s">
        <v>169</v>
      </c>
      <c r="B8" s="45">
        <v>9.9999999999999995E-7</v>
      </c>
      <c r="C8" s="52">
        <v>1.8325036303590639E-14</v>
      </c>
    </row>
    <row r="9" spans="1:3" x14ac:dyDescent="0.25">
      <c r="A9" s="50" t="s">
        <v>9</v>
      </c>
      <c r="B9" s="55">
        <f>SUM(B2:B8)</f>
        <v>54570151.100004002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ht="15" x14ac:dyDescent="0.25">
      <c r="A1" s="50" t="s">
        <v>170</v>
      </c>
      <c r="B1" s="50" t="s">
        <v>2</v>
      </c>
      <c r="C1" s="50" t="s">
        <v>3</v>
      </c>
    </row>
    <row r="2" spans="1:3" ht="15" x14ac:dyDescent="0.25">
      <c r="A2" s="57" t="s">
        <v>171</v>
      </c>
      <c r="B2" s="45">
        <v>31729325.110002995</v>
      </c>
      <c r="C2" s="52">
        <v>0.58144103452909646</v>
      </c>
    </row>
    <row r="3" spans="1:3" x14ac:dyDescent="0.3">
      <c r="A3" s="128" t="s">
        <v>172</v>
      </c>
      <c r="B3" s="111">
        <v>1344552.28</v>
      </c>
      <c r="C3" s="129">
        <v>2.4638969343069701E-2</v>
      </c>
    </row>
    <row r="4" spans="1:3" ht="15" x14ac:dyDescent="0.25">
      <c r="A4" s="128" t="s">
        <v>173</v>
      </c>
      <c r="B4" s="111">
        <v>156000</v>
      </c>
      <c r="C4" s="129">
        <v>2.858705663359459E-3</v>
      </c>
    </row>
    <row r="5" spans="1:3" x14ac:dyDescent="0.3">
      <c r="A5" s="128" t="s">
        <v>174</v>
      </c>
      <c r="B5" s="111">
        <v>19784960.59</v>
      </c>
      <c r="C5" s="129">
        <v>0.36256012107677377</v>
      </c>
    </row>
    <row r="6" spans="1:3" ht="15" x14ac:dyDescent="0.25">
      <c r="A6" s="128" t="s">
        <v>175</v>
      </c>
      <c r="B6" s="111">
        <v>9.9999999999999995E-7</v>
      </c>
      <c r="C6" s="129">
        <v>1.8325036303586275E-14</v>
      </c>
    </row>
    <row r="7" spans="1:3" ht="15" x14ac:dyDescent="0.25">
      <c r="A7" s="128" t="s">
        <v>176</v>
      </c>
      <c r="B7" s="111">
        <v>9.9999999999999995E-7</v>
      </c>
      <c r="C7" s="129">
        <v>1.8325036303586275E-14</v>
      </c>
    </row>
    <row r="8" spans="1:3" ht="15" x14ac:dyDescent="0.25">
      <c r="A8" s="128" t="s">
        <v>177</v>
      </c>
      <c r="B8" s="111">
        <v>9.9999999999999995E-7</v>
      </c>
      <c r="C8" s="129">
        <v>1.8325036303586275E-14</v>
      </c>
    </row>
    <row r="9" spans="1:3" x14ac:dyDescent="0.3">
      <c r="A9" s="128" t="s">
        <v>178</v>
      </c>
      <c r="B9" s="111">
        <v>7720604.4900000002</v>
      </c>
      <c r="C9" s="129">
        <v>0.1414803575648812</v>
      </c>
    </row>
    <row r="10" spans="1:3" ht="15" x14ac:dyDescent="0.25">
      <c r="A10" s="128" t="s">
        <v>86</v>
      </c>
      <c r="B10" s="111">
        <v>2723207.75</v>
      </c>
      <c r="C10" s="129">
        <v>4.9902880880957498E-2</v>
      </c>
    </row>
    <row r="11" spans="1:3" ht="15" x14ac:dyDescent="0.25">
      <c r="A11" s="57" t="s">
        <v>158</v>
      </c>
      <c r="B11" s="45">
        <v>21163463.980001997</v>
      </c>
      <c r="C11" s="52">
        <v>0.38782124574317711</v>
      </c>
    </row>
    <row r="12" spans="1:3" x14ac:dyDescent="0.3">
      <c r="A12" s="128" t="s">
        <v>179</v>
      </c>
      <c r="B12" s="111">
        <v>1172808</v>
      </c>
      <c r="C12" s="129">
        <v>2.1491749177136414E-2</v>
      </c>
    </row>
    <row r="13" spans="1:3" ht="15" x14ac:dyDescent="0.25">
      <c r="A13" s="128" t="s">
        <v>180</v>
      </c>
      <c r="B13" s="111">
        <v>17048551.41</v>
      </c>
      <c r="C13" s="129">
        <v>0.31241532351180701</v>
      </c>
    </row>
    <row r="14" spans="1:3" ht="15" x14ac:dyDescent="0.25">
      <c r="A14" s="128" t="s">
        <v>160</v>
      </c>
      <c r="B14" s="111">
        <v>575059.19999999995</v>
      </c>
      <c r="C14" s="129">
        <v>1.0537980716711279E-2</v>
      </c>
    </row>
    <row r="15" spans="1:3" x14ac:dyDescent="0.3">
      <c r="A15" s="128" t="s">
        <v>181</v>
      </c>
      <c r="B15" s="111">
        <v>9.9999999999999995E-7</v>
      </c>
      <c r="C15" s="129">
        <v>1.8325036303586275E-14</v>
      </c>
    </row>
    <row r="16" spans="1:3" x14ac:dyDescent="0.3">
      <c r="A16" s="128" t="s">
        <v>161</v>
      </c>
      <c r="B16" s="111">
        <v>1687809.37</v>
      </c>
      <c r="C16" s="129">
        <v>3.0929167978783083E-2</v>
      </c>
    </row>
    <row r="17" spans="1:3" x14ac:dyDescent="0.3">
      <c r="A17" s="128" t="s">
        <v>182</v>
      </c>
      <c r="B17" s="111">
        <v>9.9999999999999995E-7</v>
      </c>
      <c r="C17" s="129">
        <v>1.8325036303586275E-14</v>
      </c>
    </row>
    <row r="18" spans="1:3" ht="15" x14ac:dyDescent="0.25">
      <c r="A18" s="128" t="s">
        <v>183</v>
      </c>
      <c r="B18" s="111">
        <v>679236</v>
      </c>
      <c r="C18" s="129">
        <v>1.2447024358702728E-2</v>
      </c>
    </row>
    <row r="19" spans="1:3" x14ac:dyDescent="0.3">
      <c r="A19" s="57" t="s">
        <v>184</v>
      </c>
      <c r="B19" s="45">
        <v>1677362.0100080001</v>
      </c>
      <c r="C19" s="52">
        <v>3.0737719727653049E-2</v>
      </c>
    </row>
    <row r="20" spans="1:3" x14ac:dyDescent="0.3">
      <c r="A20" s="128" t="s">
        <v>185</v>
      </c>
      <c r="B20" s="111">
        <v>9.9999999999999995E-7</v>
      </c>
      <c r="C20" s="129">
        <v>1.8325036303586275E-14</v>
      </c>
    </row>
    <row r="21" spans="1:3" ht="15" x14ac:dyDescent="0.25">
      <c r="A21" s="128" t="s">
        <v>186</v>
      </c>
      <c r="B21" s="111">
        <v>1677362.01</v>
      </c>
      <c r="C21" s="129">
        <v>3.0737719727506448E-2</v>
      </c>
    </row>
    <row r="22" spans="1:3" x14ac:dyDescent="0.3">
      <c r="A22" s="128" t="s">
        <v>187</v>
      </c>
      <c r="B22" s="111">
        <v>9.9999999999999995E-7</v>
      </c>
      <c r="C22" s="129">
        <v>1.8325036303586275E-14</v>
      </c>
    </row>
    <row r="23" spans="1:3" x14ac:dyDescent="0.3">
      <c r="A23" s="128" t="s">
        <v>188</v>
      </c>
      <c r="B23" s="111">
        <v>9.9999999999999995E-7</v>
      </c>
      <c r="C23" s="129">
        <v>1.8325036303586275E-14</v>
      </c>
    </row>
    <row r="24" spans="1:3" ht="15" x14ac:dyDescent="0.25">
      <c r="A24" s="128" t="s">
        <v>189</v>
      </c>
      <c r="B24" s="111">
        <v>9.9999999999999995E-7</v>
      </c>
      <c r="C24" s="129">
        <v>1.8325036303586275E-14</v>
      </c>
    </row>
    <row r="25" spans="1:3" ht="15" x14ac:dyDescent="0.25">
      <c r="A25" s="128" t="s">
        <v>190</v>
      </c>
      <c r="B25" s="111">
        <v>9.9999999999999995E-7</v>
      </c>
      <c r="C25" s="129">
        <v>1.8325036303586275E-14</v>
      </c>
    </row>
    <row r="26" spans="1:3" ht="15" x14ac:dyDescent="0.25">
      <c r="A26" s="128" t="s">
        <v>191</v>
      </c>
      <c r="B26" s="111">
        <v>9.9999999999999995E-7</v>
      </c>
      <c r="C26" s="129">
        <v>1.8325036303586275E-14</v>
      </c>
    </row>
    <row r="27" spans="1:3" x14ac:dyDescent="0.3">
      <c r="A27" s="128" t="s">
        <v>192</v>
      </c>
      <c r="B27" s="111">
        <v>9.9999999999999995E-7</v>
      </c>
      <c r="C27" s="129">
        <v>1.8325036303586275E-14</v>
      </c>
    </row>
    <row r="28" spans="1:3" x14ac:dyDescent="0.3">
      <c r="A28" s="128" t="s">
        <v>193</v>
      </c>
      <c r="B28" s="111">
        <v>9.9999999999999995E-7</v>
      </c>
      <c r="C28" s="129">
        <v>1.8325036303586275E-14</v>
      </c>
    </row>
    <row r="29" spans="1:3" x14ac:dyDescent="0.3">
      <c r="A29" s="57" t="s">
        <v>194</v>
      </c>
      <c r="B29" s="45">
        <v>3.9999999999999998E-6</v>
      </c>
      <c r="C29" s="52">
        <v>7.3300145214345101E-14</v>
      </c>
    </row>
    <row r="30" spans="1:3" x14ac:dyDescent="0.3">
      <c r="A30" s="119" t="s">
        <v>195</v>
      </c>
      <c r="B30" s="111">
        <v>9.9999999999999995E-7</v>
      </c>
      <c r="C30" s="129">
        <v>1.8325036303586275E-14</v>
      </c>
    </row>
    <row r="31" spans="1:3" ht="28.8" x14ac:dyDescent="0.3">
      <c r="A31" s="130" t="s">
        <v>196</v>
      </c>
      <c r="B31" s="111">
        <v>9.9999999999999995E-7</v>
      </c>
      <c r="C31" s="129">
        <v>1.8325036303586275E-14</v>
      </c>
    </row>
    <row r="32" spans="1:3" x14ac:dyDescent="0.3">
      <c r="A32" s="119" t="s">
        <v>197</v>
      </c>
      <c r="B32" s="111">
        <v>9.9999999999999995E-7</v>
      </c>
      <c r="C32" s="129">
        <v>1.8325036303586275E-14</v>
      </c>
    </row>
    <row r="33" spans="1:3" x14ac:dyDescent="0.3">
      <c r="A33" s="119" t="s">
        <v>198</v>
      </c>
      <c r="B33" s="111">
        <v>9.9999999999999995E-7</v>
      </c>
      <c r="C33" s="129">
        <v>1.8325036303586275E-14</v>
      </c>
    </row>
    <row r="34" spans="1:3" x14ac:dyDescent="0.3">
      <c r="A34" s="50" t="s">
        <v>9</v>
      </c>
      <c r="B34" s="59">
        <f>+B2+B11+B19+B29</f>
        <v>54570151.100016996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4.664062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4.109375" style="17" customWidth="1"/>
    <col min="15" max="16384" width="4.6640625" style="17"/>
  </cols>
  <sheetData>
    <row r="1" spans="2:8" ht="15" x14ac:dyDescent="0.25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17999860.350029998</v>
      </c>
      <c r="E3" s="78">
        <v>0.32984809437247109</v>
      </c>
      <c r="F3" s="18"/>
    </row>
    <row r="4" spans="2:8" ht="15" x14ac:dyDescent="0.25">
      <c r="B4" s="68">
        <v>2000</v>
      </c>
      <c r="C4" s="20" t="s">
        <v>40</v>
      </c>
      <c r="D4" s="79">
        <v>3011174.92001</v>
      </c>
      <c r="E4" s="80">
        <v>5.5179889725412302E-2</v>
      </c>
      <c r="F4" s="21"/>
    </row>
    <row r="5" spans="2:8" ht="15" x14ac:dyDescent="0.25">
      <c r="B5" s="67">
        <v>3000</v>
      </c>
      <c r="C5" s="61" t="s">
        <v>41</v>
      </c>
      <c r="D5" s="77">
        <v>11648046.800010001</v>
      </c>
      <c r="E5" s="78">
        <v>0.21345088047520636</v>
      </c>
      <c r="F5" s="22"/>
    </row>
    <row r="6" spans="2:8" ht="15" x14ac:dyDescent="0.25">
      <c r="B6" s="68">
        <v>4000</v>
      </c>
      <c r="C6" s="20" t="s">
        <v>42</v>
      </c>
      <c r="D6" s="79">
        <v>3183859.2000600006</v>
      </c>
      <c r="E6" s="80">
        <v>5.8344335426374641E-2</v>
      </c>
      <c r="F6" s="22"/>
    </row>
    <row r="7" spans="2:8" ht="15" x14ac:dyDescent="0.25">
      <c r="B7" s="67">
        <v>5000</v>
      </c>
      <c r="C7" s="61" t="s">
        <v>43</v>
      </c>
      <c r="D7" s="77">
        <v>2795520.0000600005</v>
      </c>
      <c r="E7" s="78">
        <v>5.1228005488297285E-2</v>
      </c>
      <c r="F7" s="22"/>
    </row>
    <row r="8" spans="2:8" x14ac:dyDescent="0.3">
      <c r="B8" s="68">
        <v>6000</v>
      </c>
      <c r="C8" s="20" t="s">
        <v>44</v>
      </c>
      <c r="D8" s="79">
        <v>15931689.830020001</v>
      </c>
      <c r="E8" s="80">
        <v>0.29194879451143174</v>
      </c>
      <c r="F8" s="22"/>
    </row>
    <row r="9" spans="2:8" ht="15" x14ac:dyDescent="0.25">
      <c r="B9" s="67">
        <v>7000</v>
      </c>
      <c r="C9" s="61" t="s">
        <v>45</v>
      </c>
      <c r="D9" s="77">
        <v>6.999999999999999E-6</v>
      </c>
      <c r="E9" s="78">
        <v>1.2827525412459377E-13</v>
      </c>
      <c r="F9" s="22"/>
    </row>
    <row r="10" spans="2:8" ht="15" x14ac:dyDescent="0.25">
      <c r="B10" s="68">
        <v>8000</v>
      </c>
      <c r="C10" s="20" t="s">
        <v>46</v>
      </c>
      <c r="D10" s="79">
        <v>3.0000000000000004E-5</v>
      </c>
      <c r="E10" s="80">
        <v>5.4975108910540205E-13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1.2827525412459377E-13</v>
      </c>
      <c r="F11" s="18"/>
    </row>
    <row r="12" spans="2:8" ht="15" x14ac:dyDescent="0.25">
      <c r="B12" s="135" t="s">
        <v>48</v>
      </c>
      <c r="C12" s="135"/>
      <c r="D12" s="48">
        <f>SUM(D3:D11)</f>
        <v>54570151.100234017</v>
      </c>
      <c r="E12" s="81">
        <v>0.99999999999999978</v>
      </c>
      <c r="F12" s="18"/>
    </row>
    <row r="13" spans="2:8" ht="15" x14ac:dyDescent="0.25">
      <c r="B13" s="23"/>
      <c r="C13" s="24"/>
      <c r="D13" s="10"/>
      <c r="F13" s="22"/>
    </row>
    <row r="14" spans="2:8" ht="16.2" customHeight="1" x14ac:dyDescent="0.25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9658605.9600000009</v>
      </c>
      <c r="E15" s="78">
        <v>0.53659338306943616</v>
      </c>
    </row>
    <row r="16" spans="2:8" x14ac:dyDescent="0.3">
      <c r="B16" s="68">
        <v>1200</v>
      </c>
      <c r="C16" s="20" t="s">
        <v>58</v>
      </c>
      <c r="D16" s="79">
        <v>5068693.22</v>
      </c>
      <c r="E16" s="80">
        <v>0.28159625249490072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2748935.17</v>
      </c>
      <c r="E17" s="78">
        <v>0.15271980540645799</v>
      </c>
      <c r="G17" s="16"/>
      <c r="H17" s="16"/>
      <c r="I17" s="16"/>
    </row>
    <row r="18" spans="2:9" ht="15" x14ac:dyDescent="0.25">
      <c r="B18" s="68">
        <v>1400</v>
      </c>
      <c r="C18" s="20" t="s">
        <v>60</v>
      </c>
      <c r="D18" s="79">
        <v>1.0000000000000001E-5</v>
      </c>
      <c r="E18" s="80">
        <v>5.5555986577325499E-13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432990</v>
      </c>
      <c r="E19" s="78">
        <v>2.4055186628116169E-2</v>
      </c>
    </row>
    <row r="20" spans="2:9" ht="15" x14ac:dyDescent="0.25">
      <c r="B20" s="68">
        <v>1600</v>
      </c>
      <c r="C20" s="20" t="s">
        <v>62</v>
      </c>
      <c r="D20" s="79">
        <v>1.0000000000000001E-5</v>
      </c>
      <c r="E20" s="80">
        <v>5.5555986577325499E-13</v>
      </c>
    </row>
    <row r="21" spans="2:9" x14ac:dyDescent="0.3">
      <c r="B21" s="67">
        <v>1700</v>
      </c>
      <c r="C21" s="61" t="s">
        <v>63</v>
      </c>
      <c r="D21" s="77">
        <v>90636</v>
      </c>
      <c r="E21" s="78">
        <v>5.035372399422474E-3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5.5555986577325499E-13</v>
      </c>
    </row>
    <row r="23" spans="2:9" x14ac:dyDescent="0.3">
      <c r="B23" s="73"/>
      <c r="C23" s="76" t="s">
        <v>65</v>
      </c>
      <c r="D23" s="48">
        <f>SUM(D15:D22)</f>
        <v>17999860.350029998</v>
      </c>
      <c r="E23" s="81">
        <v>1</v>
      </c>
    </row>
    <row r="24" spans="2:9" ht="15" x14ac:dyDescent="0.25">
      <c r="B24" s="2"/>
      <c r="C24" s="7"/>
      <c r="D24" s="82"/>
      <c r="E24" s="83"/>
    </row>
    <row r="25" spans="2:9" ht="15" x14ac:dyDescent="0.25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506698.92</v>
      </c>
      <c r="E26" s="78">
        <v>0.16827282820166331</v>
      </c>
    </row>
    <row r="27" spans="2:9" ht="15" x14ac:dyDescent="0.25">
      <c r="B27" s="15">
        <v>2200</v>
      </c>
      <c r="C27" s="11" t="s">
        <v>68</v>
      </c>
      <c r="D27" s="84">
        <v>123942</v>
      </c>
      <c r="E27" s="85">
        <v>4.1160677573519509E-2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3.3209628353197066E-12</v>
      </c>
    </row>
    <row r="29" spans="2:9" x14ac:dyDescent="0.3">
      <c r="B29" s="15">
        <v>2400</v>
      </c>
      <c r="C29" s="11" t="s">
        <v>70</v>
      </c>
      <c r="D29" s="84">
        <v>234780</v>
      </c>
      <c r="E29" s="85">
        <v>7.7969565447636072E-2</v>
      </c>
    </row>
    <row r="30" spans="2:9" x14ac:dyDescent="0.3">
      <c r="B30" s="67">
        <v>2500</v>
      </c>
      <c r="C30" s="61" t="s">
        <v>71</v>
      </c>
      <c r="D30" s="77">
        <v>22386</v>
      </c>
      <c r="E30" s="78">
        <v>7.4343074031466951E-3</v>
      </c>
    </row>
    <row r="31" spans="2:9" x14ac:dyDescent="0.3">
      <c r="B31" s="15">
        <v>2600</v>
      </c>
      <c r="C31" s="11" t="s">
        <v>72</v>
      </c>
      <c r="D31" s="84">
        <v>1679470</v>
      </c>
      <c r="E31" s="85">
        <v>0.55774574530343879</v>
      </c>
    </row>
    <row r="32" spans="2:9" x14ac:dyDescent="0.3">
      <c r="B32" s="67">
        <v>2700</v>
      </c>
      <c r="C32" s="61" t="s">
        <v>73</v>
      </c>
      <c r="D32" s="77">
        <v>198744</v>
      </c>
      <c r="E32" s="78">
        <v>6.6002143774277974E-2</v>
      </c>
    </row>
    <row r="33" spans="2:9" x14ac:dyDescent="0.3">
      <c r="B33" s="15">
        <v>2800</v>
      </c>
      <c r="C33" s="11" t="s">
        <v>74</v>
      </c>
      <c r="D33" s="84">
        <v>120120</v>
      </c>
      <c r="E33" s="85">
        <v>3.9891405577860313E-2</v>
      </c>
    </row>
    <row r="34" spans="2:9" x14ac:dyDescent="0.3">
      <c r="B34" s="67">
        <v>2900</v>
      </c>
      <c r="C34" s="61" t="s">
        <v>75</v>
      </c>
      <c r="D34" s="77">
        <v>125034</v>
      </c>
      <c r="E34" s="78">
        <v>4.1523326715136422E-2</v>
      </c>
    </row>
    <row r="35" spans="2:9" x14ac:dyDescent="0.3">
      <c r="B35" s="73"/>
      <c r="C35" s="36" t="s">
        <v>76</v>
      </c>
      <c r="D35" s="48">
        <f>SUM(D26:D34)</f>
        <v>3011174.92001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2347462</v>
      </c>
      <c r="E38" s="78">
        <v>0.20153267241319672</v>
      </c>
    </row>
    <row r="39" spans="2:9" x14ac:dyDescent="0.3">
      <c r="B39" s="15">
        <v>3200</v>
      </c>
      <c r="C39" s="26" t="s">
        <v>79</v>
      </c>
      <c r="D39" s="84">
        <v>1.0000000000000001E-5</v>
      </c>
      <c r="E39" s="85">
        <v>8.5851303413302006E-13</v>
      </c>
    </row>
    <row r="40" spans="2:9" x14ac:dyDescent="0.3">
      <c r="B40" s="67">
        <v>3300</v>
      </c>
      <c r="C40" s="62" t="s">
        <v>80</v>
      </c>
      <c r="D40" s="77">
        <v>4729634</v>
      </c>
      <c r="E40" s="78">
        <v>0.40604524356786914</v>
      </c>
    </row>
    <row r="41" spans="2:9" x14ac:dyDescent="0.3">
      <c r="B41" s="15">
        <v>3400</v>
      </c>
      <c r="C41" s="26" t="s">
        <v>81</v>
      </c>
      <c r="D41" s="84">
        <v>259896</v>
      </c>
      <c r="E41" s="85">
        <v>2.2312410351903535E-2</v>
      </c>
    </row>
    <row r="42" spans="2:9" x14ac:dyDescent="0.3">
      <c r="B42" s="67">
        <v>3500</v>
      </c>
      <c r="C42" s="62" t="s">
        <v>82</v>
      </c>
      <c r="D42" s="77">
        <v>1296750</v>
      </c>
      <c r="E42" s="78">
        <v>0.11132767770119936</v>
      </c>
    </row>
    <row r="43" spans="2:9" x14ac:dyDescent="0.3">
      <c r="B43" s="15">
        <v>3600</v>
      </c>
      <c r="C43" s="26" t="s">
        <v>83</v>
      </c>
      <c r="D43" s="84">
        <v>102648</v>
      </c>
      <c r="E43" s="85">
        <v>8.8124645927686231E-3</v>
      </c>
    </row>
    <row r="44" spans="2:9" x14ac:dyDescent="0.3">
      <c r="B44" s="67">
        <v>3700</v>
      </c>
      <c r="C44" s="62" t="s">
        <v>84</v>
      </c>
      <c r="D44" s="77">
        <v>1389668.8</v>
      </c>
      <c r="E44" s="78">
        <v>0.11930487779279929</v>
      </c>
    </row>
    <row r="45" spans="2:9" x14ac:dyDescent="0.3">
      <c r="B45" s="15">
        <v>3800</v>
      </c>
      <c r="C45" s="26" t="s">
        <v>85</v>
      </c>
      <c r="D45" s="84">
        <v>451828</v>
      </c>
      <c r="E45" s="85">
        <v>3.8790022718625417E-2</v>
      </c>
    </row>
    <row r="46" spans="2:9" x14ac:dyDescent="0.3">
      <c r="B46" s="67">
        <v>3900</v>
      </c>
      <c r="C46" s="62" t="s">
        <v>86</v>
      </c>
      <c r="D46" s="77">
        <v>1070160</v>
      </c>
      <c r="E46" s="78">
        <v>9.1874630860779266E-2</v>
      </c>
      <c r="I46" s="27"/>
    </row>
    <row r="47" spans="2:9" x14ac:dyDescent="0.3">
      <c r="B47" s="73"/>
      <c r="C47" s="36" t="s">
        <v>87</v>
      </c>
      <c r="D47" s="48">
        <f>SUM(D38:D46)</f>
        <v>11648046.800010001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98280</v>
      </c>
      <c r="E50" s="90">
        <v>0.9574468080442643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9.7420310138814034E-11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9.7420310138814034E-11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9.7420310138814034E-11</v>
      </c>
    </row>
    <row r="54" spans="2:8" x14ac:dyDescent="0.3">
      <c r="B54" s="70">
        <v>365</v>
      </c>
      <c r="C54" s="42" t="s">
        <v>92</v>
      </c>
      <c r="D54" s="77">
        <v>4368</v>
      </c>
      <c r="E54" s="90">
        <v>4.2553191468633969E-2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9.7420310138814034E-11</v>
      </c>
    </row>
    <row r="56" spans="2:8" x14ac:dyDescent="0.3">
      <c r="B56" s="70">
        <v>369</v>
      </c>
      <c r="C56" s="42" t="s">
        <v>94</v>
      </c>
      <c r="D56" s="77">
        <v>1.0000000000000001E-5</v>
      </c>
      <c r="E56" s="90">
        <v>9.7420310138814034E-11</v>
      </c>
    </row>
    <row r="57" spans="2:8" x14ac:dyDescent="0.3">
      <c r="B57" s="75"/>
      <c r="C57" s="76" t="s">
        <v>95</v>
      </c>
      <c r="D57" s="48">
        <f>SUM(D50:D56)</f>
        <v>102648.00005000002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3.1408424090523689E-12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3.1408424090523689E-12</v>
      </c>
    </row>
    <row r="62" spans="2:8" x14ac:dyDescent="0.3">
      <c r="B62" s="67">
        <v>4300</v>
      </c>
      <c r="C62" s="62" t="s">
        <v>99</v>
      </c>
      <c r="D62" s="77">
        <v>273000</v>
      </c>
      <c r="E62" s="78">
        <v>8.5744997767129669E-2</v>
      </c>
    </row>
    <row r="63" spans="2:8" x14ac:dyDescent="0.3">
      <c r="B63" s="15">
        <v>4400</v>
      </c>
      <c r="C63" s="26" t="s">
        <v>100</v>
      </c>
      <c r="D63" s="84">
        <v>2845339.2</v>
      </c>
      <c r="E63" s="85">
        <v>0.89367620274991399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3.1408424090523689E-12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3.1408424090523689E-12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3.1408424090523689E-12</v>
      </c>
    </row>
    <row r="67" spans="2:5" x14ac:dyDescent="0.3">
      <c r="B67" s="15">
        <v>4800</v>
      </c>
      <c r="C67" s="26" t="s">
        <v>103</v>
      </c>
      <c r="D67" s="84">
        <v>65520</v>
      </c>
      <c r="E67" s="85">
        <v>2.0578799464111119E-2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3.1408424090523689E-12</v>
      </c>
    </row>
    <row r="69" spans="2:5" x14ac:dyDescent="0.3">
      <c r="B69" s="73"/>
      <c r="C69" s="36" t="s">
        <v>105</v>
      </c>
      <c r="D69" s="48">
        <f>SUM(D60:D68)</f>
        <v>3183859.2000600006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240240</v>
      </c>
      <c r="E78" s="78">
        <v>8.5937499998155517E-2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3.5771520145752381E-12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3.5771520145752381E-12</v>
      </c>
    </row>
    <row r="81" spans="2:5" x14ac:dyDescent="0.3">
      <c r="B81" s="68">
        <v>5400</v>
      </c>
      <c r="C81" s="29" t="s">
        <v>114</v>
      </c>
      <c r="D81" s="79">
        <v>2457000</v>
      </c>
      <c r="E81" s="85">
        <v>0.87890624998113598</v>
      </c>
    </row>
    <row r="82" spans="2:5" x14ac:dyDescent="0.3">
      <c r="B82" s="67">
        <v>5500</v>
      </c>
      <c r="C82" s="63" t="s">
        <v>115</v>
      </c>
      <c r="D82" s="77">
        <v>98280</v>
      </c>
      <c r="E82" s="78">
        <v>3.5156249999245437E-2</v>
      </c>
    </row>
    <row r="83" spans="2:5" x14ac:dyDescent="0.3">
      <c r="B83" s="68">
        <v>5600</v>
      </c>
      <c r="C83" s="29" t="s">
        <v>116</v>
      </c>
      <c r="D83" s="103">
        <v>1.0000000000000001E-5</v>
      </c>
      <c r="E83" s="85">
        <v>3.5771520145752381E-12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3.5771520145752381E-12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3.5771520145752381E-12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3.5771520145752381E-12</v>
      </c>
    </row>
    <row r="87" spans="2:5" x14ac:dyDescent="0.3">
      <c r="B87" s="73"/>
      <c r="C87" s="36" t="s">
        <v>120</v>
      </c>
      <c r="D87" s="48">
        <f>SUM(D78:D86)</f>
        <v>2795520.0000600005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1.0000000000000001E-5</v>
      </c>
      <c r="E90" s="78">
        <v>6.2767980714494278E-13</v>
      </c>
    </row>
    <row r="91" spans="2:5" x14ac:dyDescent="0.3">
      <c r="B91" s="15">
        <v>6200</v>
      </c>
      <c r="C91" s="26" t="s">
        <v>123</v>
      </c>
      <c r="D91" s="103">
        <v>15931689.83</v>
      </c>
      <c r="E91" s="85">
        <v>0.99999999999874456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6.2767980714494278E-13</v>
      </c>
    </row>
    <row r="93" spans="2:5" x14ac:dyDescent="0.3">
      <c r="B93" s="73"/>
      <c r="C93" s="36" t="s">
        <v>125</v>
      </c>
      <c r="D93" s="48">
        <f>SUM(D90:D92)</f>
        <v>15931689.830020001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17999860.350029998</v>
      </c>
      <c r="H122" s="67">
        <v>120</v>
      </c>
      <c r="I122" s="106">
        <v>149998.83625024997</v>
      </c>
      <c r="J122" s="24"/>
      <c r="K122" s="107">
        <v>12</v>
      </c>
      <c r="L122" s="107">
        <v>12</v>
      </c>
      <c r="M122" s="107">
        <v>0</v>
      </c>
      <c r="N122" s="69" t="s">
        <v>251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250</v>
      </c>
      <c r="B1" s="50" t="s">
        <v>199</v>
      </c>
      <c r="C1" s="50" t="s">
        <v>2</v>
      </c>
      <c r="D1" s="50" t="s">
        <v>3</v>
      </c>
    </row>
    <row r="2" spans="1:4" ht="15" x14ac:dyDescent="0.25">
      <c r="A2" s="108" t="s">
        <v>200</v>
      </c>
      <c r="B2" s="72"/>
      <c r="C2" s="38">
        <v>13838277.050001001</v>
      </c>
      <c r="D2" s="96">
        <v>0.25358692932034854</v>
      </c>
    </row>
    <row r="3" spans="1:4" x14ac:dyDescent="0.3">
      <c r="A3" s="109" t="s">
        <v>201</v>
      </c>
      <c r="B3" s="110" t="s">
        <v>202</v>
      </c>
      <c r="C3" s="111">
        <v>13838277.050000001</v>
      </c>
      <c r="D3" s="112">
        <v>0.25358692932033022</v>
      </c>
    </row>
    <row r="4" spans="1:4" ht="15" x14ac:dyDescent="0.25">
      <c r="A4" s="113" t="s">
        <v>203</v>
      </c>
      <c r="B4" s="114" t="s">
        <v>204</v>
      </c>
      <c r="C4" s="46">
        <v>9.9999999999999995E-7</v>
      </c>
      <c r="D4" s="115">
        <v>1.8325036303585941E-14</v>
      </c>
    </row>
    <row r="5" spans="1:4" x14ac:dyDescent="0.3">
      <c r="A5" s="116" t="s">
        <v>205</v>
      </c>
      <c r="B5" s="116"/>
      <c r="C5" s="77">
        <v>38146509.480004996</v>
      </c>
      <c r="D5" s="78">
        <v>0.69903617107617699</v>
      </c>
    </row>
    <row r="6" spans="1:4" x14ac:dyDescent="0.3">
      <c r="A6" s="117" t="s">
        <v>206</v>
      </c>
      <c r="B6" s="118" t="s">
        <v>207</v>
      </c>
      <c r="C6" s="79">
        <v>21585536.07</v>
      </c>
      <c r="D6" s="80">
        <v>0.39555573211511386</v>
      </c>
    </row>
    <row r="7" spans="1:4" x14ac:dyDescent="0.3">
      <c r="A7" s="117" t="s">
        <v>208</v>
      </c>
      <c r="B7" s="118" t="s">
        <v>209</v>
      </c>
      <c r="C7" s="111">
        <v>182910</v>
      </c>
      <c r="D7" s="80">
        <v>3.3518323902889048E-3</v>
      </c>
    </row>
    <row r="8" spans="1:4" x14ac:dyDescent="0.3">
      <c r="A8" s="119" t="s">
        <v>210</v>
      </c>
      <c r="B8" s="118" t="s">
        <v>211</v>
      </c>
      <c r="C8" s="111">
        <v>9.9999999999999995E-7</v>
      </c>
      <c r="D8" s="80">
        <v>1.8325036303585941E-14</v>
      </c>
    </row>
    <row r="9" spans="1:4" x14ac:dyDescent="0.3">
      <c r="A9" s="119" t="s">
        <v>212</v>
      </c>
      <c r="B9" s="118" t="s">
        <v>213</v>
      </c>
      <c r="C9" s="111">
        <v>9.9999999999999995E-7</v>
      </c>
      <c r="D9" s="80">
        <v>1.8325036303585941E-14</v>
      </c>
    </row>
    <row r="10" spans="1:4" x14ac:dyDescent="0.3">
      <c r="A10" s="119" t="s">
        <v>214</v>
      </c>
      <c r="B10" s="118" t="s">
        <v>215</v>
      </c>
      <c r="C10" s="111">
        <v>9.9999999999999995E-7</v>
      </c>
      <c r="D10" s="80">
        <v>1.8325036303585941E-14</v>
      </c>
    </row>
    <row r="11" spans="1:4" ht="15" x14ac:dyDescent="0.25">
      <c r="A11" s="19" t="s">
        <v>216</v>
      </c>
      <c r="B11" s="118" t="s">
        <v>217</v>
      </c>
      <c r="C11" s="111">
        <v>9.9999999999999995E-7</v>
      </c>
      <c r="D11" s="80">
        <v>1.8325036303585941E-14</v>
      </c>
    </row>
    <row r="12" spans="1:4" x14ac:dyDescent="0.3">
      <c r="A12" s="119" t="s">
        <v>218</v>
      </c>
      <c r="B12" s="118" t="s">
        <v>219</v>
      </c>
      <c r="C12" s="111">
        <v>9.9999999999999995E-7</v>
      </c>
      <c r="D12" s="80">
        <v>1.8325036303585941E-14</v>
      </c>
    </row>
    <row r="13" spans="1:4" x14ac:dyDescent="0.3">
      <c r="A13" s="119" t="s">
        <v>220</v>
      </c>
      <c r="B13" s="118" t="s">
        <v>221</v>
      </c>
      <c r="C13" s="111">
        <v>16378063.41</v>
      </c>
      <c r="D13" s="80">
        <v>0.30012860657068258</v>
      </c>
    </row>
    <row r="14" spans="1:4" ht="15" x14ac:dyDescent="0.25">
      <c r="A14" s="42" t="s">
        <v>222</v>
      </c>
      <c r="B14" s="120"/>
      <c r="C14" s="77">
        <v>2585364.5700019994</v>
      </c>
      <c r="D14" s="78">
        <v>4.7376899603291507E-2</v>
      </c>
    </row>
    <row r="15" spans="1:4" ht="15" x14ac:dyDescent="0.25">
      <c r="A15" s="119" t="s">
        <v>223</v>
      </c>
      <c r="B15" s="118" t="s">
        <v>224</v>
      </c>
      <c r="C15" s="111">
        <v>9.9999999999999995E-7</v>
      </c>
      <c r="D15" s="80">
        <v>1.8325036303585941E-14</v>
      </c>
    </row>
    <row r="16" spans="1:4" x14ac:dyDescent="0.3">
      <c r="A16" s="117" t="s">
        <v>225</v>
      </c>
      <c r="B16" s="118" t="s">
        <v>226</v>
      </c>
      <c r="C16" s="111">
        <v>2585364.5699999998</v>
      </c>
      <c r="D16" s="80">
        <v>4.7376899603254856E-2</v>
      </c>
    </row>
    <row r="17" spans="1:4" ht="15" x14ac:dyDescent="0.25">
      <c r="A17" s="119" t="s">
        <v>227</v>
      </c>
      <c r="B17" s="118" t="s">
        <v>228</v>
      </c>
      <c r="C17" s="111">
        <v>9.9999999999999995E-7</v>
      </c>
      <c r="D17" s="80">
        <v>1.8325036303585941E-14</v>
      </c>
    </row>
    <row r="18" spans="1:4" ht="15" x14ac:dyDescent="0.25">
      <c r="A18" s="42" t="s">
        <v>229</v>
      </c>
      <c r="B18" s="120"/>
      <c r="C18" s="77">
        <v>1.9999999999999999E-6</v>
      </c>
      <c r="D18" s="78">
        <v>3.6650072607171881E-14</v>
      </c>
    </row>
    <row r="19" spans="1:4" x14ac:dyDescent="0.3">
      <c r="A19" s="119" t="s">
        <v>230</v>
      </c>
      <c r="B19" s="118" t="s">
        <v>231</v>
      </c>
      <c r="C19" s="111">
        <v>9.9999999999999995E-7</v>
      </c>
      <c r="D19" s="80">
        <v>1.8325036303585941E-14</v>
      </c>
    </row>
    <row r="20" spans="1:4" ht="15" x14ac:dyDescent="0.25">
      <c r="A20" s="24" t="s">
        <v>232</v>
      </c>
      <c r="B20" s="121" t="s">
        <v>233</v>
      </c>
      <c r="C20" s="46">
        <v>9.9999999999999995E-7</v>
      </c>
      <c r="D20" s="122">
        <v>1.8325036303585941E-14</v>
      </c>
    </row>
    <row r="21" spans="1:4" ht="15" x14ac:dyDescent="0.25">
      <c r="A21" s="42" t="s">
        <v>234</v>
      </c>
      <c r="B21" s="120"/>
      <c r="C21" s="77">
        <v>3.9999999999999998E-6</v>
      </c>
      <c r="D21" s="78">
        <v>7.3300145214343763E-14</v>
      </c>
    </row>
    <row r="22" spans="1:4" ht="15" x14ac:dyDescent="0.25">
      <c r="A22" s="117" t="s">
        <v>7</v>
      </c>
      <c r="B22" s="118" t="s">
        <v>235</v>
      </c>
      <c r="C22" s="111">
        <v>9.9999999999999995E-7</v>
      </c>
      <c r="D22" s="80">
        <v>1.8325036303585941E-14</v>
      </c>
    </row>
    <row r="23" spans="1:4" ht="15" x14ac:dyDescent="0.25">
      <c r="A23" s="119" t="s">
        <v>236</v>
      </c>
      <c r="B23" s="118" t="s">
        <v>237</v>
      </c>
      <c r="C23" s="111">
        <v>9.9999999999999995E-7</v>
      </c>
      <c r="D23" s="80">
        <v>1.8325036303585941E-14</v>
      </c>
    </row>
    <row r="24" spans="1:4" x14ac:dyDescent="0.3">
      <c r="A24" s="19" t="s">
        <v>238</v>
      </c>
      <c r="B24" s="118" t="s">
        <v>239</v>
      </c>
      <c r="C24" s="111">
        <v>9.9999999999999995E-7</v>
      </c>
      <c r="D24" s="80">
        <v>1.8325036303585941E-14</v>
      </c>
    </row>
    <row r="25" spans="1:4" x14ac:dyDescent="0.3">
      <c r="A25" s="119" t="s">
        <v>240</v>
      </c>
      <c r="B25" s="118" t="s">
        <v>241</v>
      </c>
      <c r="C25" s="111">
        <v>9.9999999999999995E-7</v>
      </c>
      <c r="D25" s="80">
        <v>1.8325036303585941E-14</v>
      </c>
    </row>
    <row r="26" spans="1:4" ht="15" x14ac:dyDescent="0.25">
      <c r="A26" s="42" t="s">
        <v>242</v>
      </c>
      <c r="B26" s="120"/>
      <c r="C26" s="77">
        <v>9.9999999999999995E-7</v>
      </c>
      <c r="D26" s="78">
        <v>1.8325036303585941E-14</v>
      </c>
    </row>
    <row r="27" spans="1:4" ht="15" x14ac:dyDescent="0.25">
      <c r="A27" s="24" t="s">
        <v>243</v>
      </c>
      <c r="B27" s="121" t="s">
        <v>244</v>
      </c>
      <c r="C27" s="46">
        <v>9.9999999999999995E-7</v>
      </c>
      <c r="D27" s="122">
        <v>1.8325036303585941E-14</v>
      </c>
    </row>
    <row r="28" spans="1:4" ht="15" x14ac:dyDescent="0.25">
      <c r="A28" s="123" t="s">
        <v>245</v>
      </c>
      <c r="B28" s="72" t="s">
        <v>246</v>
      </c>
      <c r="C28" s="38">
        <v>9.9999999999999995E-7</v>
      </c>
      <c r="D28" s="124">
        <v>1.8325036303585941E-14</v>
      </c>
    </row>
    <row r="29" spans="1:4" ht="15" x14ac:dyDescent="0.25">
      <c r="A29" s="65" t="s">
        <v>247</v>
      </c>
      <c r="B29" s="72" t="s">
        <v>248</v>
      </c>
      <c r="C29" s="38">
        <v>9.9999999999999995E-7</v>
      </c>
      <c r="D29" s="124">
        <v>1.8325036303585941E-14</v>
      </c>
    </row>
    <row r="30" spans="1:4" ht="15" x14ac:dyDescent="0.25">
      <c r="A30" s="123" t="s">
        <v>198</v>
      </c>
      <c r="B30" s="72" t="s">
        <v>249</v>
      </c>
      <c r="C30" s="38">
        <v>9.9999999999999995E-7</v>
      </c>
      <c r="D30" s="124">
        <v>1.8325036303585941E-14</v>
      </c>
    </row>
    <row r="31" spans="1:4" ht="15" x14ac:dyDescent="0.25">
      <c r="A31" s="50" t="s">
        <v>9</v>
      </c>
      <c r="B31" s="50"/>
      <c r="C31" s="55">
        <f>C2+C5+C14+C18+C21+C26+C28+C29+C30</f>
        <v>54570151.100017987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ht="15" x14ac:dyDescent="0.25">
      <c r="A1" s="50" t="s">
        <v>1</v>
      </c>
      <c r="B1" s="50" t="s">
        <v>2</v>
      </c>
      <c r="C1" s="50" t="s">
        <v>3</v>
      </c>
    </row>
    <row r="2" spans="1:3" ht="15" x14ac:dyDescent="0.25">
      <c r="A2" s="57" t="s">
        <v>4</v>
      </c>
      <c r="B2" s="131">
        <v>32975762.07</v>
      </c>
      <c r="C2" s="52">
        <v>0.60428203707135042</v>
      </c>
    </row>
    <row r="3" spans="1:3" ht="15" x14ac:dyDescent="0.25">
      <c r="A3" s="128" t="s">
        <v>5</v>
      </c>
      <c r="B3" s="103">
        <v>21594389.030000001</v>
      </c>
      <c r="C3" s="54">
        <v>0.39571796292863126</v>
      </c>
    </row>
    <row r="4" spans="1:3" x14ac:dyDescent="0.3">
      <c r="A4" s="57" t="s">
        <v>6</v>
      </c>
      <c r="B4" s="77">
        <v>9.9999999999999995E-7</v>
      </c>
      <c r="C4" s="52">
        <v>1.8325036303591646E-14</v>
      </c>
    </row>
    <row r="5" spans="1:3" ht="15" x14ac:dyDescent="0.25">
      <c r="A5" s="128" t="s">
        <v>7</v>
      </c>
      <c r="B5" s="132">
        <v>9.9999999999999995E-7</v>
      </c>
      <c r="C5" s="54">
        <v>1.8325036303591646E-14</v>
      </c>
    </row>
    <row r="6" spans="1:3" ht="15" x14ac:dyDescent="0.25">
      <c r="A6" s="57" t="s">
        <v>8</v>
      </c>
      <c r="B6" s="45">
        <v>9.9999999999999995E-7</v>
      </c>
      <c r="C6" s="52">
        <v>1.8325036303591646E-14</v>
      </c>
    </row>
    <row r="7" spans="1:3" ht="15" x14ac:dyDescent="0.25">
      <c r="A7" s="50" t="s">
        <v>9</v>
      </c>
      <c r="B7" s="59">
        <f>SUM(B2:B6)</f>
        <v>54570151.100002997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2016-09-29T20:34:03Z</dcterms:modified>
</cp:coreProperties>
</file>