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  <c r="B34" i="7"/>
  <c r="D12" i="3"/>
  <c r="E119" i="3" l="1"/>
  <c r="D119" i="3"/>
  <c r="B29" i="2"/>
  <c r="B25" i="5"/>
  <c r="B9" i="6" l="1"/>
  <c r="D93" i="3"/>
  <c r="D87" i="3"/>
  <c r="D69" i="3"/>
  <c r="D57" i="3"/>
  <c r="D47" i="3"/>
  <c r="D35" i="3"/>
  <c r="D23" i="3"/>
  <c r="B7" i="1"/>
</calcChain>
</file>

<file path=xl/sharedStrings.xml><?xml version="1.0" encoding="utf-8"?>
<sst xmlns="http://schemas.openxmlformats.org/spreadsheetml/2006/main" count="311" uniqueCount="263">
  <si>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</si>
  <si>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</si>
  <si>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</si>
  <si>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</si>
  <si>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</si>
  <si>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</si>
  <si>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</si>
  <si>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</si>
  <si>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</si>
  <si>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</si>
  <si>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</si>
  <si>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</si>
  <si>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</si>
  <si>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</si>
  <si>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</si>
  <si>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</si>
  <si>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</si>
  <si>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</si>
  <si>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</si>
  <si>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</si>
  <si>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</si>
  <si>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</si>
  <si>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</si>
  <si>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</si>
  <si>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</si>
  <si>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</si>
  <si>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</si>
  <si>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</si>
  <si>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</si>
  <si>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</si>
  <si>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</si>
  <si>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</si>
  <si>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</si>
  <si>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</si>
  <si>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</si>
  <si>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</si>
  <si>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</si>
  <si>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</si>
  <si>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</si>
  <si>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</si>
  <si>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</si>
  <si>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</si>
  <si>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</si>
  <si>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</si>
  <si>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</si>
  <si>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</si>
  <si>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</si>
  <si>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</si>
  <si>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</si>
  <si>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</si>
  <si>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</si>
  <si>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</si>
  <si>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</si>
  <si>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</si>
  <si>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</si>
  <si>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</si>
  <si>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</si>
  <si>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</si>
  <si>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</si>
  <si>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</si>
  <si>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</si>
  <si>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</si>
  <si>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</si>
  <si>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</si>
  <si>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</si>
  <si>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</si>
  <si>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</si>
  <si>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</si>
  <si>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</si>
  <si>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</si>
  <si>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</si>
  <si>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</si>
  <si>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</si>
  <si>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</si>
  <si>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</si>
  <si>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</si>
  <si>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</si>
  <si>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</si>
  <si>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</si>
  <si>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</si>
  <si>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</si>
  <si>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</si>
  <si>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</si>
  <si>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</si>
  <si>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</si>
  <si>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</si>
  <si>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</si>
  <si>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</si>
  <si>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</si>
  <si>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</si>
  <si>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</si>
  <si>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</si>
  <si>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</si>
  <si>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</si>
  <si>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</si>
  <si>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</si>
  <si>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</si>
  <si>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</si>
  <si>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</si>
  <si>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</si>
  <si>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</si>
  <si>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</si>
  <si>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</si>
  <si>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</si>
  <si>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</si>
  <si>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</si>
  <si>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</si>
  <si>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</si>
  <si>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</si>
  <si>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</si>
  <si>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</si>
  <si>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</si>
  <si>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</si>
  <si>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</si>
  <si>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</si>
  <si>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</si>
  <si>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</si>
  <si>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</si>
  <si>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</si>
  <si>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</si>
  <si>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</si>
  <si>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</si>
  <si>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</si>
  <si>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</si>
  <si>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</si>
  <si>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</si>
  <si>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</si>
  <si>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</si>
  <si>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</si>
  <si>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</si>
  <si>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</si>
  <si>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</si>
  <si>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</si>
  <si>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</si>
  <si>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</si>
  <si>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</si>
  <si>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</si>
  <si>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</si>
  <si>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</si>
  <si>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</si>
  <si>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</si>
  <si>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</si>
  <si>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</si>
  <si>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</si>
  <si>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</si>
  <si>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</si>
  <si>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</si>
  <si>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</si>
  <si>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</si>
  <si>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</si>
  <si>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</si>
  <si>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 xml:space="preserve">Contraloría </t>
  </si>
  <si>
    <t>Seguridad Pública</t>
  </si>
  <si>
    <t>Obras Públicas</t>
  </si>
  <si>
    <t>Servicios Administrativos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</si>
  <si>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</si>
  <si>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</si>
  <si>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</si>
  <si>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</si>
  <si>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</si>
  <si>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</si>
  <si>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</si>
  <si>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</si>
  <si>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</si>
  <si>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</si>
  <si>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</si>
  <si>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</si>
  <si>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</si>
  <si>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</si>
  <si>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</si>
  <si>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</si>
  <si>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</si>
  <si>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</si>
  <si>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</si>
  <si>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</si>
  <si>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</si>
  <si>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</si>
  <si>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</si>
  <si>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</si>
  <si>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</si>
  <si>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</si>
  <si>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</si>
  <si>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</si>
  <si>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</si>
  <si>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</si>
  <si>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</si>
  <si>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</si>
  <si>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</si>
  <si>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</si>
  <si>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</si>
  <si>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</si>
  <si>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</si>
  <si>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</si>
  <si>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</si>
  <si>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</si>
  <si>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</si>
  <si>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</si>
  <si>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</si>
  <si>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</si>
  <si>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</si>
  <si>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</si>
  <si>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</si>
  <si>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</si>
  <si>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</si>
  <si>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</si>
  <si>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</si>
  <si>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</si>
  <si>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</si>
  <si>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</si>
  <si>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</si>
  <si>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</si>
  <si>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</si>
  <si>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</si>
  <si>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</si>
  <si>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</si>
  <si>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</si>
  <si>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</si>
  <si>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</si>
  <si>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</si>
  <si>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</si>
  <si>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</si>
  <si>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</si>
  <si>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</si>
  <si>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</si>
  <si>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</si>
  <si>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</si>
  <si>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</si>
  <si>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</si>
  <si>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</si>
  <si>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</si>
  <si>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</si>
  <si>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</si>
  <si>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</si>
  <si>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</si>
  <si>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</si>
  <si>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</si>
  <si>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</si>
  <si>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</si>
  <si>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</si>
  <si>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</si>
  <si>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</si>
  <si>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</si>
  <si>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</si>
  <si>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</si>
  <si>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</si>
  <si>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</si>
  <si>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</si>
  <si>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</si>
  <si>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Servicios Primarios y Mantenimiento</t>
  </si>
  <si>
    <t xml:space="preserve">Direccion General de Ordenamiento Territorial y Urbanismo </t>
  </si>
  <si>
    <t>Direccion General del Medio Ambiente</t>
  </si>
  <si>
    <t xml:space="preserve">Servicios Publicos </t>
  </si>
  <si>
    <t>Regidores</t>
  </si>
  <si>
    <t>DIF</t>
  </si>
  <si>
    <t xml:space="preserve">Instituto Municipal de Cultura y Educacion </t>
  </si>
  <si>
    <t xml:space="preserve">Direccion General de Fometo Economico </t>
  </si>
  <si>
    <t xml:space="preserve">Desarrollo Industrial </t>
  </si>
  <si>
    <t xml:space="preserve">Mobilidad Urbana </t>
  </si>
  <si>
    <t xml:space="preserve">Salud Publica </t>
  </si>
  <si>
    <t xml:space="preserve">Instituto Municipal de la Mujer </t>
  </si>
  <si>
    <t>Instituto Municipal de Planeacion y Competividad</t>
  </si>
  <si>
    <t xml:space="preserve">Instituto Municipal del Deporte </t>
  </si>
  <si>
    <t>De $9,396.29 a $40,911.30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</si>
</sst>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x14ac:dyDescent="0.3">
      <c r="A3" s="51" t="s">
        <v>150</v>
      </c>
      <c r="B3" s="45">
        <v>105864780.26000001</v>
      </c>
      <c r="C3" s="52">
        <v>4.8494724191140585E-2</v>
      </c>
    </row>
    <row r="4" spans="1:3" x14ac:dyDescent="0.3">
      <c r="A4" s="53" t="s">
        <v>151</v>
      </c>
      <c r="B4" s="46">
        <v>10557681.25</v>
      </c>
      <c r="C4" s="54">
        <v>4.836281141464548E-3</v>
      </c>
    </row>
    <row r="5" spans="1:3" x14ac:dyDescent="0.3">
      <c r="A5" s="51" t="s">
        <v>152</v>
      </c>
      <c r="B5" s="45">
        <v>237924816.09</v>
      </c>
      <c r="C5" s="52">
        <v>0.108989016991064</v>
      </c>
    </row>
    <row r="6" spans="1:3" x14ac:dyDescent="0.3">
      <c r="A6" s="53" t="s">
        <v>153</v>
      </c>
      <c r="B6" s="46">
        <v>238162033.05000001</v>
      </c>
      <c r="C6" s="54">
        <v>0.10909768175209604</v>
      </c>
    </row>
    <row r="7" spans="1:3" x14ac:dyDescent="0.3">
      <c r="A7" s="51" t="s">
        <v>248</v>
      </c>
      <c r="B7" s="45">
        <v>8000000</v>
      </c>
      <c r="C7" s="52">
        <v>3.6646540291900157E-3</v>
      </c>
    </row>
    <row r="8" spans="1:3" x14ac:dyDescent="0.3">
      <c r="A8" s="53" t="s">
        <v>155</v>
      </c>
      <c r="B8" s="46">
        <v>68245331.609999999</v>
      </c>
      <c r="C8" s="54">
        <v>3.1261941182249404E-2</v>
      </c>
    </row>
    <row r="9" spans="1:3" x14ac:dyDescent="0.3">
      <c r="A9" s="51" t="s">
        <v>156</v>
      </c>
      <c r="B9" s="45">
        <v>92251893.909999996</v>
      </c>
      <c r="C9" s="52">
        <v>4.2258909339711423E-2</v>
      </c>
    </row>
    <row r="10" spans="1:3" x14ac:dyDescent="0.3">
      <c r="A10" s="53" t="s">
        <v>157</v>
      </c>
      <c r="B10" s="46">
        <v>569525171.27999997</v>
      </c>
      <c r="C10" s="54">
        <v>0.26088908920704823</v>
      </c>
    </row>
    <row r="11" spans="1:3" ht="28.8" x14ac:dyDescent="0.3">
      <c r="A11" s="51" t="s">
        <v>249</v>
      </c>
      <c r="B11" s="45">
        <v>29894869.050000001</v>
      </c>
      <c r="C11" s="52">
        <v>1.36942940395238E-2</v>
      </c>
    </row>
    <row r="12" spans="1:3" x14ac:dyDescent="0.3">
      <c r="A12" s="53" t="s">
        <v>250</v>
      </c>
      <c r="B12" s="46">
        <v>11599854.109999999</v>
      </c>
      <c r="C12" s="54">
        <v>5.3136815127784827E-3</v>
      </c>
    </row>
    <row r="13" spans="1:3" x14ac:dyDescent="0.3">
      <c r="A13" s="51" t="s">
        <v>251</v>
      </c>
      <c r="B13" s="45">
        <v>564596872.73000002</v>
      </c>
      <c r="C13" s="52">
        <v>0.25863152556475966</v>
      </c>
    </row>
    <row r="14" spans="1:3" x14ac:dyDescent="0.3">
      <c r="A14" s="53" t="s">
        <v>252</v>
      </c>
      <c r="B14" s="46">
        <v>26216489.899999999</v>
      </c>
      <c r="C14" s="54">
        <v>1.2009295667906794E-2</v>
      </c>
    </row>
    <row r="15" spans="1:3" x14ac:dyDescent="0.3">
      <c r="A15" s="51" t="s">
        <v>154</v>
      </c>
      <c r="B15" s="45">
        <v>1713812.16</v>
      </c>
      <c r="C15" s="52">
        <v>7.8506607967735549E-4</v>
      </c>
    </row>
    <row r="16" spans="1:3" x14ac:dyDescent="0.3">
      <c r="A16" s="53" t="s">
        <v>253</v>
      </c>
      <c r="B16" s="46">
        <v>70000000</v>
      </c>
      <c r="C16" s="54">
        <v>3.206572275541264E-2</v>
      </c>
    </row>
    <row r="17" spans="1:3" x14ac:dyDescent="0.3">
      <c r="A17" s="51" t="s">
        <v>254</v>
      </c>
      <c r="B17" s="45">
        <v>41400000</v>
      </c>
      <c r="C17" s="52">
        <v>1.8964584601058331E-2</v>
      </c>
    </row>
    <row r="18" spans="1:3" x14ac:dyDescent="0.3">
      <c r="A18" s="53" t="s">
        <v>255</v>
      </c>
      <c r="B18" s="46">
        <v>14980018.949999999</v>
      </c>
      <c r="C18" s="54">
        <v>6.8620733503075362E-3</v>
      </c>
    </row>
    <row r="19" spans="1:3" x14ac:dyDescent="0.3">
      <c r="A19" s="51" t="s">
        <v>256</v>
      </c>
      <c r="B19" s="45">
        <v>6456087.29</v>
      </c>
      <c r="C19" s="52">
        <v>2.957415787512619E-3</v>
      </c>
    </row>
    <row r="20" spans="1:3" x14ac:dyDescent="0.3">
      <c r="A20" s="53" t="s">
        <v>257</v>
      </c>
      <c r="B20" s="46">
        <v>36748864.93</v>
      </c>
      <c r="C20" s="54">
        <v>1.683398449173552E-2</v>
      </c>
    </row>
    <row r="21" spans="1:3" s="1" customFormat="1" x14ac:dyDescent="0.3">
      <c r="A21" s="51" t="s">
        <v>258</v>
      </c>
      <c r="B21" s="45">
        <v>16877865.440000001</v>
      </c>
      <c r="C21" s="52">
        <v>7.7314421986028658E-3</v>
      </c>
    </row>
    <row r="22" spans="1:3" s="1" customFormat="1" x14ac:dyDescent="0.3">
      <c r="A22" s="53" t="s">
        <v>259</v>
      </c>
      <c r="B22" s="46">
        <v>9000000</v>
      </c>
      <c r="C22" s="54">
        <v>4.1227357828387675E-3</v>
      </c>
    </row>
    <row r="23" spans="1:3" s="1" customFormat="1" x14ac:dyDescent="0.3">
      <c r="A23" s="51" t="s">
        <v>260</v>
      </c>
      <c r="B23" s="45">
        <v>10000000</v>
      </c>
      <c r="C23" s="52">
        <v>4.5808175364875203E-3</v>
      </c>
    </row>
    <row r="24" spans="1:3" s="1" customFormat="1" x14ac:dyDescent="0.3">
      <c r="A24" s="53" t="s">
        <v>261</v>
      </c>
      <c r="B24" s="46">
        <v>13000000</v>
      </c>
      <c r="C24" s="54">
        <v>5.9550627974337758E-3</v>
      </c>
    </row>
    <row r="25" spans="1:3" x14ac:dyDescent="0.3">
      <c r="A25" s="50" t="s">
        <v>9</v>
      </c>
      <c r="B25" s="55">
        <f>SUM(B3:B24)</f>
        <v>2183016442.0100002</v>
      </c>
      <c r="C25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2161044222.3100066</v>
      </c>
      <c r="C2" s="124">
        <v>0.98993492706826614</v>
      </c>
    </row>
    <row r="3" spans="1:3" x14ac:dyDescent="0.3">
      <c r="A3" s="116" t="s">
        <v>12</v>
      </c>
      <c r="B3" s="77">
        <v>1717004222.3100038</v>
      </c>
      <c r="C3" s="39">
        <v>0.78652830517807404</v>
      </c>
    </row>
    <row r="4" spans="1:3" ht="28.8" x14ac:dyDescent="0.3">
      <c r="A4" s="125" t="s">
        <v>13</v>
      </c>
      <c r="B4" s="126">
        <v>1467246442.01</v>
      </c>
      <c r="C4" s="41">
        <v>0.67211882319082916</v>
      </c>
    </row>
    <row r="5" spans="1:3" x14ac:dyDescent="0.3">
      <c r="A5" s="22" t="s">
        <v>14</v>
      </c>
      <c r="B5" s="40">
        <v>9.9999999999999995E-7</v>
      </c>
      <c r="C5" s="41">
        <v>4.5808175364874953E-16</v>
      </c>
    </row>
    <row r="6" spans="1:3" x14ac:dyDescent="0.3">
      <c r="A6" s="22" t="s">
        <v>15</v>
      </c>
      <c r="B6" s="40">
        <v>9027780.3000000007</v>
      </c>
      <c r="C6" s="41">
        <v>4.1354614313796351E-3</v>
      </c>
    </row>
    <row r="7" spans="1:3" x14ac:dyDescent="0.3">
      <c r="A7" s="43" t="s">
        <v>16</v>
      </c>
      <c r="B7" s="40">
        <v>28750092</v>
      </c>
      <c r="C7" s="41">
        <v>1.3169892560922887E-2</v>
      </c>
    </row>
    <row r="8" spans="1:3" x14ac:dyDescent="0.3">
      <c r="A8" s="22" t="s">
        <v>17</v>
      </c>
      <c r="B8" s="126">
        <v>211979908</v>
      </c>
      <c r="C8" s="41">
        <v>9.7104127994940601E-2</v>
      </c>
    </row>
    <row r="9" spans="1:3" ht="28.8" x14ac:dyDescent="0.3">
      <c r="A9" s="44" t="s">
        <v>18</v>
      </c>
      <c r="B9" s="40">
        <v>9.9999999999999995E-7</v>
      </c>
      <c r="C9" s="41">
        <v>4.5808175364874953E-16</v>
      </c>
    </row>
    <row r="10" spans="1:3" x14ac:dyDescent="0.3">
      <c r="A10" s="22" t="s">
        <v>8</v>
      </c>
      <c r="B10" s="46">
        <v>9.9999999999999995E-7</v>
      </c>
      <c r="C10" s="41">
        <v>4.5808175364874953E-16</v>
      </c>
    </row>
    <row r="11" spans="1:3" x14ac:dyDescent="0.3">
      <c r="A11" s="22" t="s">
        <v>19</v>
      </c>
      <c r="B11" s="46">
        <v>9.9999999999999995E-7</v>
      </c>
      <c r="C11" s="41">
        <v>4.5808175364874953E-16</v>
      </c>
    </row>
    <row r="12" spans="1:3" x14ac:dyDescent="0.3">
      <c r="A12" s="116" t="s">
        <v>20</v>
      </c>
      <c r="B12" s="77">
        <v>444040000.00000304</v>
      </c>
      <c r="C12" s="39">
        <v>0.20340662189019215</v>
      </c>
    </row>
    <row r="13" spans="1:3" x14ac:dyDescent="0.3">
      <c r="A13" s="22" t="s">
        <v>21</v>
      </c>
      <c r="B13" s="126">
        <v>289800000</v>
      </c>
      <c r="C13" s="41">
        <v>0.13275209220740763</v>
      </c>
    </row>
    <row r="14" spans="1:3" x14ac:dyDescent="0.3">
      <c r="A14" s="22" t="s">
        <v>22</v>
      </c>
      <c r="B14" s="126">
        <v>29940000</v>
      </c>
      <c r="C14" s="41">
        <v>1.3714967704243563E-2</v>
      </c>
    </row>
    <row r="15" spans="1:3" x14ac:dyDescent="0.3">
      <c r="A15" s="22" t="s">
        <v>23</v>
      </c>
      <c r="B15" s="40">
        <v>9.9999999999999995E-7</v>
      </c>
      <c r="C15" s="41">
        <v>4.5808175364874953E-16</v>
      </c>
    </row>
    <row r="16" spans="1:3" x14ac:dyDescent="0.3">
      <c r="A16" s="22" t="s">
        <v>24</v>
      </c>
      <c r="B16" s="40">
        <v>9.9999999999999995E-7</v>
      </c>
      <c r="C16" s="41">
        <v>4.5808175364874953E-16</v>
      </c>
    </row>
    <row r="17" spans="1:3" x14ac:dyDescent="0.3">
      <c r="A17" s="22" t="s">
        <v>25</v>
      </c>
      <c r="B17" s="40">
        <v>47000000</v>
      </c>
      <c r="C17" s="41">
        <v>2.1529842421491231E-2</v>
      </c>
    </row>
    <row r="18" spans="1:3" x14ac:dyDescent="0.3">
      <c r="A18" s="22" t="s">
        <v>26</v>
      </c>
      <c r="B18" s="40">
        <v>77300000</v>
      </c>
      <c r="C18" s="41">
        <v>3.5409719557048344E-2</v>
      </c>
    </row>
    <row r="19" spans="1:3" x14ac:dyDescent="0.3">
      <c r="A19" s="47" t="s">
        <v>27</v>
      </c>
      <c r="B19" s="40">
        <v>9.9999999999999995E-7</v>
      </c>
      <c r="C19" s="41">
        <v>4.5808175364874953E-16</v>
      </c>
    </row>
    <row r="20" spans="1:3" x14ac:dyDescent="0.3">
      <c r="A20" s="127" t="s">
        <v>28</v>
      </c>
      <c r="B20" s="38">
        <v>21972219.700004995</v>
      </c>
      <c r="C20" s="124">
        <v>1.0065072931733891E-2</v>
      </c>
    </row>
    <row r="21" spans="1:3" x14ac:dyDescent="0.3">
      <c r="A21" s="116" t="s">
        <v>29</v>
      </c>
      <c r="B21" s="77">
        <v>3.0000000000000001E-6</v>
      </c>
      <c r="C21" s="39">
        <v>1.3742452609462488E-15</v>
      </c>
    </row>
    <row r="22" spans="1:3" x14ac:dyDescent="0.3">
      <c r="A22" s="22" t="s">
        <v>30</v>
      </c>
      <c r="B22" s="46">
        <v>9.9999999999999995E-7</v>
      </c>
      <c r="C22" s="41">
        <v>4.5808175364874953E-16</v>
      </c>
    </row>
    <row r="23" spans="1:3" x14ac:dyDescent="0.3">
      <c r="A23" s="22" t="s">
        <v>31</v>
      </c>
      <c r="B23" s="46">
        <v>9.9999999999999995E-7</v>
      </c>
      <c r="C23" s="41">
        <v>4.5808175364874953E-16</v>
      </c>
    </row>
    <row r="24" spans="1:3" x14ac:dyDescent="0.3">
      <c r="A24" s="22" t="s">
        <v>32</v>
      </c>
      <c r="B24" s="46">
        <v>9.9999999999999995E-7</v>
      </c>
      <c r="C24" s="41">
        <v>4.5808175364874953E-16</v>
      </c>
    </row>
    <row r="25" spans="1:3" x14ac:dyDescent="0.3">
      <c r="A25" s="116" t="s">
        <v>33</v>
      </c>
      <c r="B25" s="77">
        <v>21972219.700001996</v>
      </c>
      <c r="C25" s="39">
        <v>1.0065072931732517E-2</v>
      </c>
    </row>
    <row r="26" spans="1:3" x14ac:dyDescent="0.3">
      <c r="A26" s="22" t="s">
        <v>34</v>
      </c>
      <c r="B26" s="46">
        <v>9.9999999999999995E-7</v>
      </c>
      <c r="C26" s="41">
        <v>4.5808175364874953E-16</v>
      </c>
    </row>
    <row r="27" spans="1:3" x14ac:dyDescent="0.3">
      <c r="A27" s="22" t="s">
        <v>35</v>
      </c>
      <c r="B27" s="46">
        <v>21972219.699999999</v>
      </c>
      <c r="C27" s="41">
        <v>1.0065072931731603E-2</v>
      </c>
    </row>
    <row r="28" spans="1:3" x14ac:dyDescent="0.3">
      <c r="A28" s="22" t="s">
        <v>36</v>
      </c>
      <c r="B28" s="46">
        <v>9.9999999999999995E-7</v>
      </c>
      <c r="C28" s="41">
        <v>4.5808175364874953E-16</v>
      </c>
    </row>
    <row r="29" spans="1:3" x14ac:dyDescent="0.3">
      <c r="A29" s="36" t="s">
        <v>9</v>
      </c>
      <c r="B29" s="48">
        <f>B2+B20</f>
        <v>2183016442.0100117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160</v>
      </c>
      <c r="B2" s="45">
        <v>955573938.00999999</v>
      </c>
      <c r="C2" s="52">
        <v>0.43773098526208803</v>
      </c>
    </row>
    <row r="3" spans="1:3" x14ac:dyDescent="0.3">
      <c r="A3" s="58" t="s">
        <v>161</v>
      </c>
      <c r="B3" s="46">
        <v>9.9999999999999995E-7</v>
      </c>
      <c r="C3" s="54">
        <v>4.5808175365084937E-16</v>
      </c>
    </row>
    <row r="4" spans="1:3" x14ac:dyDescent="0.3">
      <c r="A4" s="57" t="s">
        <v>162</v>
      </c>
      <c r="B4" s="45">
        <v>9.9999999999999995E-7</v>
      </c>
      <c r="C4" s="52">
        <v>4.5808175365084937E-16</v>
      </c>
    </row>
    <row r="5" spans="1:3" x14ac:dyDescent="0.3">
      <c r="A5" s="58" t="s">
        <v>163</v>
      </c>
      <c r="B5" s="46">
        <v>9.9999999999999995E-7</v>
      </c>
      <c r="C5" s="54">
        <v>4.5808175365084937E-16</v>
      </c>
    </row>
    <row r="6" spans="1:3" x14ac:dyDescent="0.3">
      <c r="A6" s="57" t="s">
        <v>164</v>
      </c>
      <c r="B6" s="45">
        <v>1227442504</v>
      </c>
      <c r="C6" s="52">
        <v>0.5622690147379098</v>
      </c>
    </row>
    <row r="7" spans="1:3" x14ac:dyDescent="0.3">
      <c r="A7" s="58" t="s">
        <v>165</v>
      </c>
      <c r="B7" s="46">
        <v>9.9999999999999995E-7</v>
      </c>
      <c r="C7" s="54">
        <v>4.5808175365084937E-16</v>
      </c>
    </row>
    <row r="8" spans="1:3" x14ac:dyDescent="0.3">
      <c r="A8" s="57" t="s">
        <v>166</v>
      </c>
      <c r="B8" s="45">
        <v>9.9999999999999995E-7</v>
      </c>
      <c r="C8" s="52">
        <v>4.5808175365084937E-16</v>
      </c>
    </row>
    <row r="9" spans="1:3" x14ac:dyDescent="0.3">
      <c r="A9" s="50" t="s">
        <v>9</v>
      </c>
      <c r="B9" s="55">
        <f>SUM(B2:B8)</f>
        <v>2183016442.010005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167</v>
      </c>
      <c r="B1" s="50" t="s">
        <v>2</v>
      </c>
      <c r="C1" s="50" t="s">
        <v>3</v>
      </c>
    </row>
    <row r="2" spans="1:3" x14ac:dyDescent="0.3">
      <c r="A2" s="57" t="s">
        <v>168</v>
      </c>
      <c r="B2" s="45">
        <v>1134446442.01001</v>
      </c>
      <c r="C2" s="52">
        <v>0.51966921557432644</v>
      </c>
    </row>
    <row r="3" spans="1:3" x14ac:dyDescent="0.3">
      <c r="A3" s="128" t="s">
        <v>169</v>
      </c>
      <c r="B3" s="111">
        <v>9.9999999999999995E-7</v>
      </c>
      <c r="C3" s="129">
        <v>4.5808175365084691E-16</v>
      </c>
    </row>
    <row r="4" spans="1:3" x14ac:dyDescent="0.3">
      <c r="A4" s="128" t="s">
        <v>170</v>
      </c>
      <c r="B4" s="111">
        <v>9.9999999999999995E-7</v>
      </c>
      <c r="C4" s="129">
        <v>4.5808175365084691E-16</v>
      </c>
    </row>
    <row r="5" spans="1:3" x14ac:dyDescent="0.3">
      <c r="A5" s="128" t="s">
        <v>171</v>
      </c>
      <c r="B5" s="111">
        <v>883592825.91999996</v>
      </c>
      <c r="C5" s="129">
        <v>0.40475775120616025</v>
      </c>
    </row>
    <row r="6" spans="1:3" x14ac:dyDescent="0.3">
      <c r="A6" s="128" t="s">
        <v>172</v>
      </c>
      <c r="B6" s="111">
        <v>9.9999999999999995E-7</v>
      </c>
      <c r="C6" s="129">
        <v>4.5808175365084691E-16</v>
      </c>
    </row>
    <row r="7" spans="1:3" x14ac:dyDescent="0.3">
      <c r="A7" s="128" t="s">
        <v>173</v>
      </c>
      <c r="B7" s="111">
        <v>9.9999999999999995E-7</v>
      </c>
      <c r="C7" s="129">
        <v>4.5808175365084691E-16</v>
      </c>
    </row>
    <row r="8" spans="1:3" x14ac:dyDescent="0.3">
      <c r="A8" s="128" t="s">
        <v>174</v>
      </c>
      <c r="B8" s="111">
        <v>9.9999999999999995E-7</v>
      </c>
      <c r="C8" s="129">
        <v>4.5808175365084691E-16</v>
      </c>
    </row>
    <row r="9" spans="1:3" x14ac:dyDescent="0.3">
      <c r="A9" s="128" t="s">
        <v>175</v>
      </c>
      <c r="B9" s="111">
        <v>250853616.09</v>
      </c>
      <c r="C9" s="129">
        <v>0.1149114643681635</v>
      </c>
    </row>
    <row r="10" spans="1:3" x14ac:dyDescent="0.3">
      <c r="A10" s="128" t="s">
        <v>86</v>
      </c>
      <c r="B10" s="111">
        <v>9.9999999999999995E-7</v>
      </c>
      <c r="C10" s="129">
        <v>4.5808175365084691E-16</v>
      </c>
    </row>
    <row r="11" spans="1:3" x14ac:dyDescent="0.3">
      <c r="A11" s="57" t="s">
        <v>156</v>
      </c>
      <c r="B11" s="45">
        <v>1019490000.000001</v>
      </c>
      <c r="C11" s="52">
        <v>0.46700976702950237</v>
      </c>
    </row>
    <row r="12" spans="1:3" x14ac:dyDescent="0.3">
      <c r="A12" s="128" t="s">
        <v>176</v>
      </c>
      <c r="B12" s="111">
        <v>297360000</v>
      </c>
      <c r="C12" s="129">
        <v>0.13621519026561585</v>
      </c>
    </row>
    <row r="13" spans="1:3" x14ac:dyDescent="0.3">
      <c r="A13" s="128" t="s">
        <v>177</v>
      </c>
      <c r="B13" s="111">
        <v>501980000</v>
      </c>
      <c r="C13" s="129">
        <v>0.22994787869765212</v>
      </c>
    </row>
    <row r="14" spans="1:3" x14ac:dyDescent="0.3">
      <c r="A14" s="128" t="s">
        <v>158</v>
      </c>
      <c r="B14" s="111">
        <v>3100000</v>
      </c>
      <c r="C14" s="129">
        <v>1.4200534363176254E-3</v>
      </c>
    </row>
    <row r="15" spans="1:3" x14ac:dyDescent="0.3">
      <c r="A15" s="128" t="s">
        <v>178</v>
      </c>
      <c r="B15" s="111">
        <v>58900000</v>
      </c>
      <c r="C15" s="129">
        <v>2.6981015290034882E-2</v>
      </c>
    </row>
    <row r="16" spans="1:3" x14ac:dyDescent="0.3">
      <c r="A16" s="128" t="s">
        <v>159</v>
      </c>
      <c r="B16" s="111">
        <v>5000000</v>
      </c>
      <c r="C16" s="129">
        <v>2.2904087682542344E-3</v>
      </c>
    </row>
    <row r="17" spans="1:3" x14ac:dyDescent="0.3">
      <c r="A17" s="128" t="s">
        <v>179</v>
      </c>
      <c r="B17" s="111">
        <v>153150000</v>
      </c>
      <c r="C17" s="129">
        <v>7.0155220571627208E-2</v>
      </c>
    </row>
    <row r="18" spans="1:3" x14ac:dyDescent="0.3">
      <c r="A18" s="128" t="s">
        <v>180</v>
      </c>
      <c r="B18" s="111">
        <v>9.9999999999999995E-7</v>
      </c>
      <c r="C18" s="129">
        <v>4.5808175365084691E-16</v>
      </c>
    </row>
    <row r="19" spans="1:3" x14ac:dyDescent="0.3">
      <c r="A19" s="57" t="s">
        <v>181</v>
      </c>
      <c r="B19" s="45">
        <v>29080000.000006989</v>
      </c>
      <c r="C19" s="52">
        <v>1.3321017396169831E-2</v>
      </c>
    </row>
    <row r="20" spans="1:3" x14ac:dyDescent="0.3">
      <c r="A20" s="128" t="s">
        <v>182</v>
      </c>
      <c r="B20" s="111">
        <v>19080000</v>
      </c>
      <c r="C20" s="129">
        <v>8.7401998596581595E-3</v>
      </c>
    </row>
    <row r="21" spans="1:3" x14ac:dyDescent="0.3">
      <c r="A21" s="128" t="s">
        <v>183</v>
      </c>
      <c r="B21" s="111">
        <v>9.9999999999999995E-7</v>
      </c>
      <c r="C21" s="129">
        <v>4.5808175365084691E-16</v>
      </c>
    </row>
    <row r="22" spans="1:3" x14ac:dyDescent="0.3">
      <c r="A22" s="128" t="s">
        <v>184</v>
      </c>
      <c r="B22" s="111">
        <v>9.9999999999999995E-7</v>
      </c>
      <c r="C22" s="129">
        <v>4.5808175365084691E-16</v>
      </c>
    </row>
    <row r="23" spans="1:3" x14ac:dyDescent="0.3">
      <c r="A23" s="128" t="s">
        <v>185</v>
      </c>
      <c r="B23" s="111">
        <v>9.9999999999999995E-7</v>
      </c>
      <c r="C23" s="129">
        <v>4.5808175365084691E-16</v>
      </c>
    </row>
    <row r="24" spans="1:3" x14ac:dyDescent="0.3">
      <c r="A24" s="128" t="s">
        <v>186</v>
      </c>
      <c r="B24" s="111">
        <v>9.9999999999999995E-7</v>
      </c>
      <c r="C24" s="129">
        <v>4.5808175365084691E-16</v>
      </c>
    </row>
    <row r="25" spans="1:3" x14ac:dyDescent="0.3">
      <c r="A25" s="128" t="s">
        <v>187</v>
      </c>
      <c r="B25" s="111">
        <v>9.9999999999999995E-7</v>
      </c>
      <c r="C25" s="129">
        <v>4.5808175365084691E-16</v>
      </c>
    </row>
    <row r="26" spans="1:3" x14ac:dyDescent="0.3">
      <c r="A26" s="128" t="s">
        <v>188</v>
      </c>
      <c r="B26" s="111">
        <v>9.9999999999999995E-7</v>
      </c>
      <c r="C26" s="129">
        <v>4.5808175365084691E-16</v>
      </c>
    </row>
    <row r="27" spans="1:3" x14ac:dyDescent="0.3">
      <c r="A27" s="128" t="s">
        <v>189</v>
      </c>
      <c r="B27" s="111">
        <v>10000000</v>
      </c>
      <c r="C27" s="129">
        <v>4.5808175365084688E-3</v>
      </c>
    </row>
    <row r="28" spans="1:3" x14ac:dyDescent="0.3">
      <c r="A28" s="128" t="s">
        <v>190</v>
      </c>
      <c r="B28" s="111">
        <v>9.9999999999999995E-7</v>
      </c>
      <c r="C28" s="129">
        <v>4.5808175365084691E-16</v>
      </c>
    </row>
    <row r="29" spans="1:3" x14ac:dyDescent="0.3">
      <c r="A29" s="57" t="s">
        <v>191</v>
      </c>
      <c r="B29" s="45">
        <v>3.0000000000000001E-6</v>
      </c>
      <c r="C29" s="52">
        <v>1.3742452609525407E-15</v>
      </c>
    </row>
    <row r="30" spans="1:3" x14ac:dyDescent="0.3">
      <c r="A30" s="119" t="s">
        <v>192</v>
      </c>
      <c r="B30" s="111">
        <v>9.9999999999999995E-7</v>
      </c>
      <c r="C30" s="129">
        <v>0</v>
      </c>
    </row>
    <row r="31" spans="1:3" ht="28.8" x14ac:dyDescent="0.3">
      <c r="A31" s="130" t="s">
        <v>193</v>
      </c>
      <c r="B31" s="111">
        <v>9.9999999999999995E-7</v>
      </c>
      <c r="C31" s="129">
        <v>4.5808175365084691E-16</v>
      </c>
    </row>
    <row r="32" spans="1:3" x14ac:dyDescent="0.3">
      <c r="A32" s="119" t="s">
        <v>194</v>
      </c>
      <c r="B32" s="111">
        <v>9.9999999999999995E-7</v>
      </c>
      <c r="C32" s="129">
        <v>4.5808175365084691E-16</v>
      </c>
    </row>
    <row r="33" spans="1:3" x14ac:dyDescent="0.3">
      <c r="A33" s="119" t="s">
        <v>195</v>
      </c>
      <c r="B33" s="111">
        <v>9.9999999999999995E-7</v>
      </c>
      <c r="C33" s="129">
        <v>4.5808175365084691E-16</v>
      </c>
    </row>
    <row r="34" spans="1:3" x14ac:dyDescent="0.3">
      <c r="A34" s="50" t="s">
        <v>9</v>
      </c>
      <c r="B34" s="59">
        <f>B2+B11+B19+B29</f>
        <v>2183016442.0100207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4.6640625" style="17" customWidth="1"/>
    <col min="4" max="4" width="18.21875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6.33203125" style="17" bestFit="1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695300000.01999998</v>
      </c>
      <c r="E3" s="78">
        <v>0.31850424331800109</v>
      </c>
      <c r="F3" s="18"/>
    </row>
    <row r="4" spans="2:8" x14ac:dyDescent="0.3">
      <c r="B4" s="68">
        <v>2000</v>
      </c>
      <c r="C4" s="20" t="s">
        <v>40</v>
      </c>
      <c r="D4" s="79">
        <v>131360000</v>
      </c>
      <c r="E4" s="80">
        <v>6.0173619159575517E-2</v>
      </c>
      <c r="F4" s="21"/>
    </row>
    <row r="5" spans="2:8" x14ac:dyDescent="0.3">
      <c r="B5" s="67">
        <v>3000</v>
      </c>
      <c r="C5" s="61" t="s">
        <v>41</v>
      </c>
      <c r="D5" s="77">
        <v>641586441.99000001</v>
      </c>
      <c r="E5" s="78">
        <v>0.29389904246536552</v>
      </c>
      <c r="F5" s="22"/>
    </row>
    <row r="6" spans="2:8" x14ac:dyDescent="0.3">
      <c r="B6" s="68">
        <v>4000</v>
      </c>
      <c r="C6" s="20" t="s">
        <v>42</v>
      </c>
      <c r="D6" s="79">
        <v>318030000.0000701</v>
      </c>
      <c r="E6" s="80">
        <v>0.14568374011360052</v>
      </c>
      <c r="F6" s="22"/>
    </row>
    <row r="7" spans="2:8" x14ac:dyDescent="0.3">
      <c r="B7" s="67">
        <v>5000</v>
      </c>
      <c r="C7" s="61" t="s">
        <v>43</v>
      </c>
      <c r="D7" s="77">
        <v>76940000.000029996</v>
      </c>
      <c r="E7" s="78">
        <v>3.5244810125907376E-2</v>
      </c>
      <c r="F7" s="22"/>
    </row>
    <row r="8" spans="2:8" x14ac:dyDescent="0.3">
      <c r="B8" s="68">
        <v>6000</v>
      </c>
      <c r="C8" s="20" t="s">
        <v>44</v>
      </c>
      <c r="D8" s="79">
        <v>289800000.00000101</v>
      </c>
      <c r="E8" s="80">
        <v>0.13275209220800638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3.2065722755556984E-15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1.3742452609524424E-14</v>
      </c>
      <c r="F10" s="22"/>
    </row>
    <row r="11" spans="2:8" x14ac:dyDescent="0.3">
      <c r="B11" s="67">
        <v>9000</v>
      </c>
      <c r="C11" s="61" t="s">
        <v>47</v>
      </c>
      <c r="D11" s="77">
        <v>30000000.000004992</v>
      </c>
      <c r="E11" s="78">
        <v>1.3742452609526709E-2</v>
      </c>
      <c r="F11" s="18"/>
    </row>
    <row r="12" spans="2:8" x14ac:dyDescent="0.3">
      <c r="B12" s="135" t="s">
        <v>48</v>
      </c>
      <c r="C12" s="135"/>
      <c r="D12" s="48">
        <f>SUM(D3:D11)</f>
        <v>2183016442.0101433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390529732.5</v>
      </c>
      <c r="E15" s="78">
        <v>0.56167083632154746</v>
      </c>
    </row>
    <row r="16" spans="2:8" x14ac:dyDescent="0.3">
      <c r="B16" s="68">
        <v>1200</v>
      </c>
      <c r="C16" s="20" t="s">
        <v>58</v>
      </c>
      <c r="D16" s="79">
        <v>95582586.219999999</v>
      </c>
      <c r="E16" s="80">
        <v>0.13746956165485766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65242369.299999997</v>
      </c>
      <c r="E17" s="78">
        <v>9.3833409016337951E-2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36047472.460000001</v>
      </c>
      <c r="E18" s="80">
        <v>5.1844487932519071E-2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107627024.34999999</v>
      </c>
      <c r="E19" s="78">
        <v>0.15479221105774335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1.4382281029564055E-14</v>
      </c>
    </row>
    <row r="21" spans="2:9" x14ac:dyDescent="0.3">
      <c r="B21" s="67">
        <v>1700</v>
      </c>
      <c r="C21" s="61" t="s">
        <v>63</v>
      </c>
      <c r="D21" s="77">
        <v>270815.19</v>
      </c>
      <c r="E21" s="78">
        <v>3.8949401696547855E-4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1.4382281029564055E-14</v>
      </c>
    </row>
    <row r="23" spans="2:9" x14ac:dyDescent="0.3">
      <c r="B23" s="73"/>
      <c r="C23" s="76" t="s">
        <v>65</v>
      </c>
      <c r="D23" s="48">
        <f>SUM(D15:D22)</f>
        <v>695300000.02002013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9499379.7899999991</v>
      </c>
      <c r="E26" s="78">
        <v>7.2315619595000588E-2</v>
      </c>
    </row>
    <row r="27" spans="2:9" x14ac:dyDescent="0.3">
      <c r="B27" s="15">
        <v>2200</v>
      </c>
      <c r="C27" s="11" t="s">
        <v>68</v>
      </c>
      <c r="D27" s="84">
        <v>9840000</v>
      </c>
      <c r="E27" s="85">
        <v>7.4908647990250099E-2</v>
      </c>
    </row>
    <row r="28" spans="2:9" x14ac:dyDescent="0.3">
      <c r="B28" s="67">
        <v>2300</v>
      </c>
      <c r="C28" s="61" t="s">
        <v>69</v>
      </c>
      <c r="D28" s="77">
        <v>14326.8</v>
      </c>
      <c r="E28" s="78">
        <v>1.0906516443360924E-4</v>
      </c>
    </row>
    <row r="29" spans="2:9" x14ac:dyDescent="0.3">
      <c r="B29" s="15">
        <v>2400</v>
      </c>
      <c r="C29" s="11" t="s">
        <v>70</v>
      </c>
      <c r="D29" s="84">
        <v>46394089.030000001</v>
      </c>
      <c r="E29" s="85">
        <v>0.35318277276184895</v>
      </c>
    </row>
    <row r="30" spans="2:9" x14ac:dyDescent="0.3">
      <c r="B30" s="67">
        <v>2500</v>
      </c>
      <c r="C30" s="61" t="s">
        <v>71</v>
      </c>
      <c r="D30" s="77">
        <v>10709932.82</v>
      </c>
      <c r="E30" s="78">
        <v>8.1531157277703908E-2</v>
      </c>
    </row>
    <row r="31" spans="2:9" x14ac:dyDescent="0.3">
      <c r="B31" s="15">
        <v>2600</v>
      </c>
      <c r="C31" s="11" t="s">
        <v>72</v>
      </c>
      <c r="D31" s="84">
        <v>43853886.32</v>
      </c>
      <c r="E31" s="85">
        <v>0.33384505420216709</v>
      </c>
    </row>
    <row r="32" spans="2:9" x14ac:dyDescent="0.3">
      <c r="B32" s="67">
        <v>2700</v>
      </c>
      <c r="C32" s="61" t="s">
        <v>73</v>
      </c>
      <c r="D32" s="77">
        <v>4080000</v>
      </c>
      <c r="E32" s="78">
        <v>3.1059683313030526E-2</v>
      </c>
    </row>
    <row r="33" spans="2:9" x14ac:dyDescent="0.3">
      <c r="B33" s="15">
        <v>2800</v>
      </c>
      <c r="C33" s="11" t="s">
        <v>74</v>
      </c>
      <c r="D33" s="84">
        <v>1.0000000000000001E-5</v>
      </c>
      <c r="E33" s="85">
        <v>7.6126674786839533E-14</v>
      </c>
    </row>
    <row r="34" spans="2:9" x14ac:dyDescent="0.3">
      <c r="B34" s="67">
        <v>2900</v>
      </c>
      <c r="C34" s="61" t="s">
        <v>75</v>
      </c>
      <c r="D34" s="77">
        <v>6968385.2400000002</v>
      </c>
      <c r="E34" s="78">
        <v>5.3047999695489269E-2</v>
      </c>
    </row>
    <row r="35" spans="2:9" x14ac:dyDescent="0.3">
      <c r="B35" s="73"/>
      <c r="C35" s="36" t="s">
        <v>76</v>
      </c>
      <c r="D35" s="48">
        <f>SUM(D26:D34)</f>
        <v>131360000.00000998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227201793.66</v>
      </c>
      <c r="E38" s="78">
        <v>0.35412499203582182</v>
      </c>
    </row>
    <row r="39" spans="2:9" x14ac:dyDescent="0.3">
      <c r="B39" s="15">
        <v>3200</v>
      </c>
      <c r="C39" s="26" t="s">
        <v>79</v>
      </c>
      <c r="D39" s="84">
        <v>29300000</v>
      </c>
      <c r="E39" s="85">
        <v>4.5668047331425189E-2</v>
      </c>
    </row>
    <row r="40" spans="2:9" x14ac:dyDescent="0.3">
      <c r="B40" s="67">
        <v>3300</v>
      </c>
      <c r="C40" s="62" t="s">
        <v>80</v>
      </c>
      <c r="D40" s="77">
        <v>24860534</v>
      </c>
      <c r="E40" s="78">
        <v>3.8748533904317581E-2</v>
      </c>
    </row>
    <row r="41" spans="2:9" x14ac:dyDescent="0.3">
      <c r="B41" s="15">
        <v>3400</v>
      </c>
      <c r="C41" s="26" t="s">
        <v>81</v>
      </c>
      <c r="D41" s="84">
        <v>10600000</v>
      </c>
      <c r="E41" s="85">
        <v>1.6521546133553139E-2</v>
      </c>
    </row>
    <row r="42" spans="2:9" x14ac:dyDescent="0.3">
      <c r="B42" s="67">
        <v>3500</v>
      </c>
      <c r="C42" s="62" t="s">
        <v>82</v>
      </c>
      <c r="D42" s="77">
        <v>152149203.58000001</v>
      </c>
      <c r="E42" s="78">
        <v>0.23714529114437158</v>
      </c>
    </row>
    <row r="43" spans="2:9" x14ac:dyDescent="0.3">
      <c r="B43" s="15">
        <v>3600</v>
      </c>
      <c r="C43" s="26" t="s">
        <v>83</v>
      </c>
      <c r="D43" s="84">
        <v>66279849.039999999</v>
      </c>
      <c r="E43" s="85">
        <v>0.10330618713578281</v>
      </c>
    </row>
    <row r="44" spans="2:9" x14ac:dyDescent="0.3">
      <c r="B44" s="67">
        <v>3700</v>
      </c>
      <c r="C44" s="62" t="s">
        <v>84</v>
      </c>
      <c r="D44" s="77">
        <v>8792150.5700000003</v>
      </c>
      <c r="E44" s="78">
        <v>1.3703766156169861E-2</v>
      </c>
    </row>
    <row r="45" spans="2:9" x14ac:dyDescent="0.3">
      <c r="B45" s="15">
        <v>3800</v>
      </c>
      <c r="C45" s="26" t="s">
        <v>85</v>
      </c>
      <c r="D45" s="84">
        <v>47876479.149999999</v>
      </c>
      <c r="E45" s="85">
        <v>7.4622024432907538E-2</v>
      </c>
    </row>
    <row r="46" spans="2:9" x14ac:dyDescent="0.3">
      <c r="B46" s="67">
        <v>3900</v>
      </c>
      <c r="C46" s="62" t="s">
        <v>86</v>
      </c>
      <c r="D46" s="77">
        <v>74526431.989999995</v>
      </c>
      <c r="E46" s="78">
        <v>0.11615961172565051</v>
      </c>
      <c r="I46" s="27"/>
    </row>
    <row r="47" spans="2:9" x14ac:dyDescent="0.3">
      <c r="B47" s="73"/>
      <c r="C47" s="36" t="s">
        <v>87</v>
      </c>
      <c r="D47" s="48">
        <f>SUM(D38:D46)</f>
        <v>641586441.99000001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5279849.04</v>
      </c>
      <c r="E50" s="90">
        <v>7.9659943655116347E-2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1.5087541907280808E-13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1.5087541907280808E-13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1.5087541907280808E-13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1.5087541907280808E-13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1.5087541907280808E-13</v>
      </c>
    </row>
    <row r="56" spans="2:8" x14ac:dyDescent="0.3">
      <c r="B56" s="70">
        <v>369</v>
      </c>
      <c r="C56" s="42" t="s">
        <v>94</v>
      </c>
      <c r="D56" s="77">
        <v>61000000</v>
      </c>
      <c r="E56" s="90">
        <v>0.9203400563441293</v>
      </c>
    </row>
    <row r="57" spans="2:8" x14ac:dyDescent="0.3">
      <c r="B57" s="75"/>
      <c r="C57" s="76" t="s">
        <v>95</v>
      </c>
      <c r="D57" s="48">
        <f>SUM(D50:D56)</f>
        <v>66279849.04005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3.1443574505542865E-14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3.1443574505542865E-14</v>
      </c>
    </row>
    <row r="62" spans="2:8" x14ac:dyDescent="0.3">
      <c r="B62" s="67">
        <v>4300</v>
      </c>
      <c r="C62" s="62" t="s">
        <v>99</v>
      </c>
      <c r="D62" s="77">
        <v>240730000</v>
      </c>
      <c r="E62" s="78">
        <v>0.75694116907193332</v>
      </c>
    </row>
    <row r="63" spans="2:8" x14ac:dyDescent="0.3">
      <c r="B63" s="15">
        <v>4400</v>
      </c>
      <c r="C63" s="26" t="s">
        <v>100</v>
      </c>
      <c r="D63" s="84">
        <v>77300000</v>
      </c>
      <c r="E63" s="85">
        <v>0.2430588309278463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3.1443574505542865E-14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3.1443574505542865E-14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3.1443574505542865E-14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3.1443574505542865E-14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3.1443574505542865E-14</v>
      </c>
    </row>
    <row r="69" spans="2:5" x14ac:dyDescent="0.3">
      <c r="B69" s="73"/>
      <c r="C69" s="36" t="s">
        <v>105</v>
      </c>
      <c r="D69" s="48">
        <f>SUM(D60:D68)</f>
        <v>318030000.0000701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1450000</v>
      </c>
      <c r="E78" s="78">
        <v>1.8845853912131984E-2</v>
      </c>
    </row>
    <row r="79" spans="2:5" x14ac:dyDescent="0.3">
      <c r="B79" s="68">
        <v>5200</v>
      </c>
      <c r="C79" s="29" t="s">
        <v>112</v>
      </c>
      <c r="D79" s="92">
        <v>420000</v>
      </c>
      <c r="E79" s="85">
        <v>5.4587990642037468E-3</v>
      </c>
    </row>
    <row r="80" spans="2:5" x14ac:dyDescent="0.3">
      <c r="B80" s="67">
        <v>5300</v>
      </c>
      <c r="C80" s="63" t="s">
        <v>113</v>
      </c>
      <c r="D80" s="77">
        <v>470000</v>
      </c>
      <c r="E80" s="78">
        <v>6.1086560956565734E-3</v>
      </c>
    </row>
    <row r="81" spans="2:5" x14ac:dyDescent="0.3">
      <c r="B81" s="68">
        <v>5400</v>
      </c>
      <c r="C81" s="29" t="s">
        <v>114</v>
      </c>
      <c r="D81" s="79">
        <v>23000000</v>
      </c>
      <c r="E81" s="85">
        <v>0.29893423446830042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1.299714062905654E-13</v>
      </c>
    </row>
    <row r="83" spans="2:5" x14ac:dyDescent="0.3">
      <c r="B83" s="68">
        <v>5600</v>
      </c>
      <c r="C83" s="29" t="s">
        <v>116</v>
      </c>
      <c r="D83" s="103">
        <v>4600000</v>
      </c>
      <c r="E83" s="85">
        <v>5.9786846893660081E-2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1.299714062905654E-13</v>
      </c>
    </row>
    <row r="85" spans="2:5" x14ac:dyDescent="0.3">
      <c r="B85" s="68">
        <v>5800</v>
      </c>
      <c r="C85" s="29" t="s">
        <v>118</v>
      </c>
      <c r="D85" s="79">
        <v>47000000</v>
      </c>
      <c r="E85" s="85">
        <v>0.61086560956565739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1.299714062905654E-13</v>
      </c>
    </row>
    <row r="87" spans="2:5" x14ac:dyDescent="0.3">
      <c r="B87" s="73"/>
      <c r="C87" s="36" t="s">
        <v>120</v>
      </c>
      <c r="D87" s="48">
        <f>SUM(D78:D86)</f>
        <v>76940000.000029996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174580000</v>
      </c>
      <c r="E90" s="78">
        <v>0.60241545893719595</v>
      </c>
    </row>
    <row r="91" spans="2:5" x14ac:dyDescent="0.3">
      <c r="B91" s="15">
        <v>6200</v>
      </c>
      <c r="C91" s="26" t="s">
        <v>123</v>
      </c>
      <c r="D91" s="103">
        <v>115220000</v>
      </c>
      <c r="E91" s="85">
        <v>0.39758454106280056</v>
      </c>
    </row>
    <row r="92" spans="2:5" x14ac:dyDescent="0.3">
      <c r="B92" s="67">
        <v>6300</v>
      </c>
      <c r="C92" s="62" t="s">
        <v>124</v>
      </c>
      <c r="D92" s="77">
        <v>9.9999999999999995E-7</v>
      </c>
      <c r="E92" s="78">
        <v>3.4506556245686559E-15</v>
      </c>
    </row>
    <row r="93" spans="2:5" x14ac:dyDescent="0.3">
      <c r="B93" s="73"/>
      <c r="C93" s="36" t="s">
        <v>125</v>
      </c>
      <c r="D93" s="48">
        <f>SUM(D90:D92)</f>
        <v>289800000.00000101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21972219.699999999</v>
      </c>
      <c r="E112" s="100">
        <v>0.73240732333321146</v>
      </c>
    </row>
    <row r="113" spans="2:14" x14ac:dyDescent="0.3">
      <c r="B113" s="15">
        <v>9200</v>
      </c>
      <c r="C113" s="26" t="s">
        <v>141</v>
      </c>
      <c r="D113" s="79">
        <v>8027780.2999999998</v>
      </c>
      <c r="E113" s="101">
        <v>0.26759267666662212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f>SUM(D112:D118)</f>
        <v>30000000.000004992</v>
      </c>
      <c r="E119" s="81">
        <f>SUM(E112:E118)</f>
        <v>1.0000049999998333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695300000.01999998</v>
      </c>
      <c r="H122" s="107">
        <v>4086</v>
      </c>
      <c r="I122" s="106">
        <v>170166.42193098878</v>
      </c>
      <c r="J122" s="24"/>
      <c r="K122" s="107">
        <v>809</v>
      </c>
      <c r="L122" s="107">
        <v>809</v>
      </c>
      <c r="M122" s="107">
        <v>0</v>
      </c>
      <c r="N122" s="69" t="s">
        <v>262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247</v>
      </c>
      <c r="B1" s="50" t="s">
        <v>196</v>
      </c>
      <c r="C1" s="50" t="s">
        <v>2</v>
      </c>
      <c r="D1" s="50" t="s">
        <v>3</v>
      </c>
    </row>
    <row r="2" spans="1:4" x14ac:dyDescent="0.3">
      <c r="A2" s="108" t="s">
        <v>197</v>
      </c>
      <c r="B2" s="72"/>
      <c r="C2" s="38">
        <v>1884476442.01</v>
      </c>
      <c r="D2" s="96">
        <v>0.86324427326506814</v>
      </c>
    </row>
    <row r="3" spans="1:4" x14ac:dyDescent="0.3">
      <c r="A3" s="109" t="s">
        <v>198</v>
      </c>
      <c r="B3" s="110" t="s">
        <v>199</v>
      </c>
      <c r="C3" s="111">
        <v>1712826442</v>
      </c>
      <c r="D3" s="112">
        <v>0.78461454025090027</v>
      </c>
    </row>
    <row r="4" spans="1:4" x14ac:dyDescent="0.3">
      <c r="A4" s="113" t="s">
        <v>200</v>
      </c>
      <c r="B4" s="114" t="s">
        <v>201</v>
      </c>
      <c r="C4" s="46">
        <v>171650000</v>
      </c>
      <c r="D4" s="115">
        <v>7.8629733014167841E-2</v>
      </c>
    </row>
    <row r="5" spans="1:4" x14ac:dyDescent="0.3">
      <c r="A5" s="116" t="s">
        <v>202</v>
      </c>
      <c r="B5" s="116"/>
      <c r="C5" s="77">
        <v>298540000.00000507</v>
      </c>
      <c r="D5" s="78">
        <v>0.13675572673492614</v>
      </c>
    </row>
    <row r="6" spans="1:4" x14ac:dyDescent="0.3">
      <c r="A6" s="117" t="s">
        <v>203</v>
      </c>
      <c r="B6" s="118" t="s">
        <v>204</v>
      </c>
      <c r="C6" s="79">
        <v>295540000</v>
      </c>
      <c r="D6" s="80">
        <v>0.13538148147397125</v>
      </c>
    </row>
    <row r="7" spans="1:4" x14ac:dyDescent="0.3">
      <c r="A7" s="117" t="s">
        <v>205</v>
      </c>
      <c r="B7" s="118" t="s">
        <v>206</v>
      </c>
      <c r="C7" s="111">
        <v>9.9999999999999995E-7</v>
      </c>
      <c r="D7" s="80">
        <v>0</v>
      </c>
    </row>
    <row r="8" spans="1:4" x14ac:dyDescent="0.3">
      <c r="A8" s="119" t="s">
        <v>207</v>
      </c>
      <c r="B8" s="118" t="s">
        <v>208</v>
      </c>
      <c r="C8" s="111">
        <v>9.9999999999999995E-7</v>
      </c>
      <c r="D8" s="80">
        <v>4.5808175365084671E-16</v>
      </c>
    </row>
    <row r="9" spans="1:4" x14ac:dyDescent="0.3">
      <c r="A9" s="119" t="s">
        <v>209</v>
      </c>
      <c r="B9" s="118" t="s">
        <v>210</v>
      </c>
      <c r="C9" s="111">
        <v>3000000</v>
      </c>
      <c r="D9" s="80">
        <v>1.3742452609525402E-3</v>
      </c>
    </row>
    <row r="10" spans="1:4" x14ac:dyDescent="0.3">
      <c r="A10" s="119" t="s">
        <v>211</v>
      </c>
      <c r="B10" s="118" t="s">
        <v>212</v>
      </c>
      <c r="C10" s="111">
        <v>9.9999999999999995E-7</v>
      </c>
      <c r="D10" s="80">
        <v>4.5808175365084671E-16</v>
      </c>
    </row>
    <row r="11" spans="1:4" x14ac:dyDescent="0.3">
      <c r="A11" s="19" t="s">
        <v>213</v>
      </c>
      <c r="B11" s="118" t="s">
        <v>214</v>
      </c>
      <c r="C11" s="111">
        <v>9.9999999999999995E-7</v>
      </c>
      <c r="D11" s="80">
        <v>4.5808175365084671E-16</v>
      </c>
    </row>
    <row r="12" spans="1:4" x14ac:dyDescent="0.3">
      <c r="A12" s="119" t="s">
        <v>215</v>
      </c>
      <c r="B12" s="118" t="s">
        <v>216</v>
      </c>
      <c r="C12" s="111">
        <v>9.9999999999999995E-7</v>
      </c>
      <c r="D12" s="80">
        <v>4.5808175365084671E-16</v>
      </c>
    </row>
    <row r="13" spans="1:4" x14ac:dyDescent="0.3">
      <c r="A13" s="119" t="s">
        <v>217</v>
      </c>
      <c r="B13" s="118" t="s">
        <v>218</v>
      </c>
      <c r="C13" s="111">
        <v>9.9999999999999995E-7</v>
      </c>
      <c r="D13" s="80">
        <v>4.5808175365084671E-16</v>
      </c>
    </row>
    <row r="14" spans="1:4" x14ac:dyDescent="0.3">
      <c r="A14" s="42" t="s">
        <v>219</v>
      </c>
      <c r="B14" s="120"/>
      <c r="C14" s="77">
        <v>3.0000000000000001E-6</v>
      </c>
      <c r="D14" s="78">
        <v>1.3742452609525401E-15</v>
      </c>
    </row>
    <row r="15" spans="1:4" x14ac:dyDescent="0.3">
      <c r="A15" s="119" t="s">
        <v>220</v>
      </c>
      <c r="B15" s="118" t="s">
        <v>221</v>
      </c>
      <c r="C15" s="111">
        <v>9.9999999999999995E-7</v>
      </c>
      <c r="D15" s="80">
        <v>4.5808175365084671E-16</v>
      </c>
    </row>
    <row r="16" spans="1:4" x14ac:dyDescent="0.3">
      <c r="A16" s="117" t="s">
        <v>222</v>
      </c>
      <c r="B16" s="118" t="s">
        <v>223</v>
      </c>
      <c r="C16" s="111">
        <v>9.9999999999999995E-7</v>
      </c>
      <c r="D16" s="80">
        <v>4.5808175365084671E-16</v>
      </c>
    </row>
    <row r="17" spans="1:4" x14ac:dyDescent="0.3">
      <c r="A17" s="119" t="s">
        <v>224</v>
      </c>
      <c r="B17" s="118" t="s">
        <v>225</v>
      </c>
      <c r="C17" s="111">
        <v>9.9999999999999995E-7</v>
      </c>
      <c r="D17" s="80">
        <v>4.5808175365084671E-16</v>
      </c>
    </row>
    <row r="18" spans="1:4" x14ac:dyDescent="0.3">
      <c r="A18" s="42" t="s">
        <v>226</v>
      </c>
      <c r="B18" s="120"/>
      <c r="C18" s="77">
        <v>1.9999999999999999E-6</v>
      </c>
      <c r="D18" s="78">
        <v>9.1616350730169342E-16</v>
      </c>
    </row>
    <row r="19" spans="1:4" x14ac:dyDescent="0.3">
      <c r="A19" s="119" t="s">
        <v>227</v>
      </c>
      <c r="B19" s="118" t="s">
        <v>228</v>
      </c>
      <c r="C19" s="111">
        <v>9.9999999999999995E-7</v>
      </c>
      <c r="D19" s="80">
        <v>4.5808175365084671E-16</v>
      </c>
    </row>
    <row r="20" spans="1:4" x14ac:dyDescent="0.3">
      <c r="A20" s="24" t="s">
        <v>229</v>
      </c>
      <c r="B20" s="121" t="s">
        <v>230</v>
      </c>
      <c r="C20" s="46">
        <v>9.9999999999999995E-7</v>
      </c>
      <c r="D20" s="122">
        <v>4.5808175365084671E-16</v>
      </c>
    </row>
    <row r="21" spans="1:4" x14ac:dyDescent="0.3">
      <c r="A21" s="42" t="s">
        <v>231</v>
      </c>
      <c r="B21" s="120"/>
      <c r="C21" s="77">
        <v>3.9999999999999998E-6</v>
      </c>
      <c r="D21" s="78">
        <v>1.8323270146033868E-15</v>
      </c>
    </row>
    <row r="22" spans="1:4" x14ac:dyDescent="0.3">
      <c r="A22" s="117" t="s">
        <v>7</v>
      </c>
      <c r="B22" s="118" t="s">
        <v>232</v>
      </c>
      <c r="C22" s="111">
        <v>9.9999999999999995E-7</v>
      </c>
      <c r="D22" s="80">
        <v>4.5808175365084671E-16</v>
      </c>
    </row>
    <row r="23" spans="1:4" x14ac:dyDescent="0.3">
      <c r="A23" s="119" t="s">
        <v>233</v>
      </c>
      <c r="B23" s="118" t="s">
        <v>234</v>
      </c>
      <c r="C23" s="111">
        <v>9.9999999999999995E-7</v>
      </c>
      <c r="D23" s="80">
        <v>4.5808175365084671E-16</v>
      </c>
    </row>
    <row r="24" spans="1:4" x14ac:dyDescent="0.3">
      <c r="A24" s="19" t="s">
        <v>235</v>
      </c>
      <c r="B24" s="118" t="s">
        <v>236</v>
      </c>
      <c r="C24" s="111">
        <v>9.9999999999999995E-7</v>
      </c>
      <c r="D24" s="80">
        <v>4.5808175365084671E-16</v>
      </c>
    </row>
    <row r="25" spans="1:4" x14ac:dyDescent="0.3">
      <c r="A25" s="119" t="s">
        <v>237</v>
      </c>
      <c r="B25" s="118" t="s">
        <v>238</v>
      </c>
      <c r="C25" s="111">
        <v>9.9999999999999995E-7</v>
      </c>
      <c r="D25" s="80">
        <v>4.5808175365084671E-16</v>
      </c>
    </row>
    <row r="26" spans="1:4" x14ac:dyDescent="0.3">
      <c r="A26" s="42" t="s">
        <v>239</v>
      </c>
      <c r="B26" s="120"/>
      <c r="C26" s="77">
        <v>9.9999999999999995E-7</v>
      </c>
      <c r="D26" s="78">
        <v>4.5808175365084671E-16</v>
      </c>
    </row>
    <row r="27" spans="1:4" x14ac:dyDescent="0.3">
      <c r="A27" s="24" t="s">
        <v>240</v>
      </c>
      <c r="B27" s="121" t="s">
        <v>241</v>
      </c>
      <c r="C27" s="46">
        <v>9.9999999999999995E-7</v>
      </c>
      <c r="D27" s="122">
        <v>4.5808175365084671E-16</v>
      </c>
    </row>
    <row r="28" spans="1:4" x14ac:dyDescent="0.3">
      <c r="A28" s="123" t="s">
        <v>242</v>
      </c>
      <c r="B28" s="72" t="s">
        <v>243</v>
      </c>
      <c r="C28" s="38">
        <v>9.9999999999999995E-7</v>
      </c>
      <c r="D28" s="124">
        <v>4.5808175365084671E-16</v>
      </c>
    </row>
    <row r="29" spans="1:4" x14ac:dyDescent="0.3">
      <c r="A29" s="65" t="s">
        <v>244</v>
      </c>
      <c r="B29" s="72" t="s">
        <v>245</v>
      </c>
      <c r="C29" s="38">
        <v>9.9999999999999995E-7</v>
      </c>
      <c r="D29" s="124">
        <v>4.5808175365084671E-16</v>
      </c>
    </row>
    <row r="30" spans="1:4" x14ac:dyDescent="0.3">
      <c r="A30" s="123" t="s">
        <v>195</v>
      </c>
      <c r="B30" s="72" t="s">
        <v>246</v>
      </c>
      <c r="C30" s="38">
        <v>9.9999999999999995E-7</v>
      </c>
      <c r="D30" s="124">
        <v>4.5808175365084671E-16</v>
      </c>
    </row>
    <row r="31" spans="1:4" x14ac:dyDescent="0.3">
      <c r="A31" s="50" t="s">
        <v>9</v>
      </c>
      <c r="B31" s="50"/>
      <c r="C31" s="55">
        <f>C2+C5+C14+C18+C21+C26+C28+C29+C30</f>
        <v>2183016442.0100174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1717004222.3099999</v>
      </c>
      <c r="C2" s="52">
        <v>0.78652830517807582</v>
      </c>
    </row>
    <row r="3" spans="1:3" x14ac:dyDescent="0.3">
      <c r="A3" s="128" t="s">
        <v>5</v>
      </c>
      <c r="B3" s="103">
        <v>444040000</v>
      </c>
      <c r="C3" s="54">
        <v>0.20340662189019171</v>
      </c>
    </row>
    <row r="4" spans="1:3" x14ac:dyDescent="0.3">
      <c r="A4" s="57" t="s">
        <v>6</v>
      </c>
      <c r="B4" s="77">
        <v>21972219.699999999</v>
      </c>
      <c r="C4" s="52">
        <v>1.0065072931731648E-2</v>
      </c>
    </row>
    <row r="5" spans="1:3" x14ac:dyDescent="0.3">
      <c r="A5" s="128" t="s">
        <v>7</v>
      </c>
      <c r="B5" s="132">
        <v>9.9999999999999995E-7</v>
      </c>
      <c r="C5" s="54">
        <v>4.580817536487517E-16</v>
      </c>
    </row>
    <row r="6" spans="1:3" x14ac:dyDescent="0.3">
      <c r="A6" s="57" t="s">
        <v>8</v>
      </c>
      <c r="B6" s="45">
        <v>9.9999999999999995E-7</v>
      </c>
      <c r="C6" s="52">
        <v>4.580817536487517E-16</v>
      </c>
    </row>
    <row r="7" spans="1:3" x14ac:dyDescent="0.3">
      <c r="A7" s="50" t="s">
        <v>9</v>
      </c>
      <c r="B7" s="59">
        <f>SUM(B2:B6)</f>
        <v>2183016442.0100017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2016-09-29T20:36:01Z</dcterms:modified>
</cp:coreProperties>
</file>