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8" l="1"/>
  <c r="B34" i="7"/>
  <c r="B9" i="6"/>
  <c r="B20" i="5"/>
  <c r="D93" i="3"/>
  <c r="D87" i="3"/>
  <c r="D69" i="3"/>
  <c r="D57" i="3"/>
  <c r="D47" i="3"/>
  <c r="D35" i="3"/>
  <c r="D23" i="3"/>
  <c r="D12" i="3"/>
  <c r="B7" i="1"/>
  <c r="B29" i="2" l="1"/>
</calcChain>
</file>

<file path=xl/sharedStrings.xml><?xml version="1.0" encoding="utf-8"?>
<sst xmlns="http://schemas.openxmlformats.org/spreadsheetml/2006/main" count="306" uniqueCount="257">
  <si>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</si>
  <si>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</si>
  <si>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</si>
  <si>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</si>
  <si>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</si>
  <si>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</si>
  <si>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</si>
  <si>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</si>
  <si>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</si>
  <si>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</si>
  <si>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</si>
  <si>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</si>
  <si>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</si>
  <si>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</si>
  <si>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</si>
  <si>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</si>
  <si>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</si>
  <si>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</si>
  <si>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</si>
  <si>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</si>
  <si>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</si>
  <si>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</si>
  <si>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</si>
  <si>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</si>
  <si>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</si>
  <si>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</si>
  <si>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</si>
  <si>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</si>
  <si>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</si>
  <si>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</si>
  <si>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</si>
  <si>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</si>
  <si>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</si>
  <si>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</si>
  <si>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</si>
  <si>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</si>
  <si>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</si>
  <si>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</si>
  <si>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</si>
  <si>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</si>
  <si>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</si>
  <si>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</si>
  <si>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</si>
  <si>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</si>
  <si>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</si>
  <si>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</si>
  <si>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</si>
  <si>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</si>
  <si>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</si>
  <si>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</si>
  <si>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</si>
  <si>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</si>
  <si>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</si>
  <si>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</si>
  <si>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</si>
  <si>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</si>
  <si>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</si>
  <si>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</si>
  <si>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</si>
  <si>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</si>
  <si>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</si>
  <si>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</si>
  <si>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</si>
  <si>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</si>
  <si>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</si>
  <si>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</si>
  <si>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</si>
  <si>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</si>
  <si>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</si>
  <si>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</si>
  <si>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</si>
  <si>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</si>
  <si>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</si>
  <si>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</si>
  <si>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</si>
  <si>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</si>
  <si>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</si>
  <si>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</si>
  <si>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</si>
  <si>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</si>
  <si>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</si>
  <si>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</si>
  <si>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</si>
  <si>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</si>
  <si>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</si>
  <si>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</si>
  <si>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</si>
  <si>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</si>
  <si>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</si>
  <si>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</si>
  <si>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</si>
  <si>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</si>
  <si>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</si>
  <si>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</si>
  <si>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</si>
  <si>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</si>
  <si>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</si>
  <si>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</si>
  <si>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</si>
  <si>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</si>
  <si>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</si>
  <si>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</si>
  <si>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</si>
  <si>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</si>
  <si>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</si>
  <si>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</si>
  <si>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</si>
  <si>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</si>
  <si>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</si>
  <si>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</si>
  <si>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</si>
  <si>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</si>
  <si>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</si>
  <si>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</si>
  <si>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</si>
  <si>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</si>
  <si>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</si>
  <si>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</si>
  <si>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</si>
  <si>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</si>
  <si>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</si>
  <si>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</si>
  <si>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</si>
  <si>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</si>
  <si>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</si>
  <si>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</si>
  <si>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</si>
  <si>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</si>
  <si>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</si>
  <si>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</si>
  <si>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</si>
  <si>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</si>
  <si>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</si>
  <si>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</si>
  <si>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</si>
  <si>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</si>
  <si>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</si>
  <si>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</si>
  <si>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</si>
  <si>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</si>
  <si>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</si>
  <si>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</si>
  <si>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</si>
  <si>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</si>
  <si>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</si>
  <si>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</si>
  <si>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</si>
  <si>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</si>
  <si>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</si>
  <si>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</si>
  <si>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</si>
  <si>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</si>
  <si>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</si>
  <si>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Seguridad Pública</t>
  </si>
  <si>
    <t>Obras Públicas</t>
  </si>
  <si>
    <t>Ecología</t>
  </si>
  <si>
    <t>Desarrollo Rural</t>
  </si>
  <si>
    <t>Secretaría del Ayuntamiento</t>
  </si>
  <si>
    <t>Servicios Públicos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</si>
  <si>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</si>
  <si>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</si>
  <si>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</si>
  <si>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</si>
  <si>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</si>
  <si>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</si>
  <si>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</si>
  <si>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</si>
  <si>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</si>
  <si>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</si>
  <si>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</si>
  <si>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</si>
  <si>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</si>
  <si>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</si>
  <si>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</si>
  <si>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</si>
  <si>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</si>
  <si>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</si>
  <si>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</si>
  <si>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</si>
  <si>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</si>
  <si>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</si>
  <si>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</si>
  <si>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</si>
  <si>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</si>
  <si>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</si>
  <si>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</si>
  <si>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</si>
  <si>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</si>
  <si>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</si>
  <si>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</si>
  <si>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</si>
  <si>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</si>
  <si>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</si>
  <si>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</si>
  <si>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</si>
  <si>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</si>
  <si>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</si>
  <si>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</si>
  <si>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</si>
  <si>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</si>
  <si>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</si>
  <si>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</si>
  <si>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</si>
  <si>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</si>
  <si>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</si>
  <si>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</si>
  <si>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</si>
  <si>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</si>
  <si>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</si>
  <si>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</si>
  <si>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</si>
  <si>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</si>
  <si>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</si>
  <si>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</si>
  <si>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</si>
  <si>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</si>
  <si>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</si>
  <si>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</si>
  <si>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</si>
  <si>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</si>
  <si>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</si>
  <si>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</si>
  <si>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</si>
  <si>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</si>
  <si>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</si>
  <si>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</si>
  <si>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</si>
  <si>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</si>
  <si>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</si>
  <si>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</si>
  <si>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</si>
  <si>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</si>
  <si>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</si>
  <si>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</si>
  <si>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</si>
  <si>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</si>
  <si>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</si>
  <si>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</si>
  <si>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</si>
  <si>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</si>
  <si>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</si>
  <si>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</si>
  <si>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</si>
  <si>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</si>
  <si>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</si>
  <si>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</si>
  <si>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</si>
  <si>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</si>
  <si>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</si>
  <si>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</si>
  <si>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</si>
  <si>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Atención Ciudadana</t>
  </si>
  <si>
    <t>Casa de la Cultura</t>
  </si>
  <si>
    <t>Fomento Económico</t>
  </si>
  <si>
    <t>Instituto Municipal de la Mujer</t>
  </si>
  <si>
    <t>Instrucción Pública</t>
  </si>
  <si>
    <t>De $1,000.00 a $12,000.00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</si>
</sst>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ht="15" x14ac:dyDescent="0.25">
      <c r="A3" s="51" t="s">
        <v>150</v>
      </c>
      <c r="B3" s="45">
        <v>5398047.9699999997</v>
      </c>
      <c r="C3" s="52">
        <v>8.2612259534299584E-2</v>
      </c>
    </row>
    <row r="4" spans="1:3" ht="15" x14ac:dyDescent="0.25">
      <c r="A4" s="53" t="s">
        <v>151</v>
      </c>
      <c r="B4" s="46">
        <v>4865630.16</v>
      </c>
      <c r="C4" s="54">
        <v>7.4464084759853597E-2</v>
      </c>
    </row>
    <row r="5" spans="1:3" x14ac:dyDescent="0.3">
      <c r="A5" s="51" t="s">
        <v>152</v>
      </c>
      <c r="B5" s="45">
        <v>798132</v>
      </c>
      <c r="C5" s="52">
        <v>1.221469099442434E-2</v>
      </c>
    </row>
    <row r="6" spans="1:3" x14ac:dyDescent="0.3">
      <c r="A6" s="53" t="s">
        <v>153</v>
      </c>
      <c r="B6" s="46">
        <v>5347260.18</v>
      </c>
      <c r="C6" s="54">
        <v>8.183499817760706E-2</v>
      </c>
    </row>
    <row r="7" spans="1:3" x14ac:dyDescent="0.3">
      <c r="A7" s="51" t="s">
        <v>155</v>
      </c>
      <c r="B7" s="45">
        <v>1701132.88</v>
      </c>
      <c r="C7" s="52">
        <v>2.6034305690857077E-2</v>
      </c>
    </row>
    <row r="8" spans="1:3" x14ac:dyDescent="0.3">
      <c r="A8" s="53" t="s">
        <v>154</v>
      </c>
      <c r="B8" s="46">
        <v>26161744</v>
      </c>
      <c r="C8" s="54">
        <v>0.40038191531630735</v>
      </c>
    </row>
    <row r="9" spans="1:3" ht="15" x14ac:dyDescent="0.25">
      <c r="A9" s="51" t="s">
        <v>156</v>
      </c>
      <c r="B9" s="45">
        <v>1173049.44</v>
      </c>
      <c r="C9" s="52">
        <v>1.7952464543186483E-2</v>
      </c>
    </row>
    <row r="10" spans="1:3" x14ac:dyDescent="0.3">
      <c r="A10" s="53" t="s">
        <v>158</v>
      </c>
      <c r="B10" s="46">
        <v>3723772.16</v>
      </c>
      <c r="C10" s="54">
        <v>5.6988977096570588E-2</v>
      </c>
    </row>
    <row r="11" spans="1:3" x14ac:dyDescent="0.3">
      <c r="A11" s="51" t="s">
        <v>157</v>
      </c>
      <c r="B11" s="45">
        <v>2123429.4</v>
      </c>
      <c r="C11" s="52">
        <v>3.2497173361644288E-2</v>
      </c>
    </row>
    <row r="12" spans="1:3" x14ac:dyDescent="0.3">
      <c r="A12" s="53" t="s">
        <v>251</v>
      </c>
      <c r="B12" s="46">
        <v>684229.84</v>
      </c>
      <c r="C12" s="54">
        <v>1.0471521082683575E-2</v>
      </c>
    </row>
    <row r="13" spans="1:3" ht="15" x14ac:dyDescent="0.25">
      <c r="A13" s="51" t="s">
        <v>252</v>
      </c>
      <c r="B13" s="45">
        <v>658176.80000000005</v>
      </c>
      <c r="C13" s="52">
        <v>1.0072802784124721E-2</v>
      </c>
    </row>
    <row r="14" spans="1:3" x14ac:dyDescent="0.3">
      <c r="A14" s="53" t="s">
        <v>253</v>
      </c>
      <c r="B14" s="46">
        <v>414363.68</v>
      </c>
      <c r="C14" s="54">
        <v>6.3414627035534585E-3</v>
      </c>
    </row>
    <row r="15" spans="1:3" ht="15" x14ac:dyDescent="0.25">
      <c r="A15" s="51" t="s">
        <v>254</v>
      </c>
      <c r="B15" s="45">
        <v>455051.48</v>
      </c>
      <c r="C15" s="52">
        <v>6.9641528152679854E-3</v>
      </c>
    </row>
    <row r="16" spans="1:3" ht="15" x14ac:dyDescent="0.25">
      <c r="A16" s="53" t="s">
        <v>191</v>
      </c>
      <c r="B16" s="46">
        <v>467994</v>
      </c>
      <c r="C16" s="54">
        <v>7.1622264202470583E-3</v>
      </c>
    </row>
    <row r="17" spans="1:3" x14ac:dyDescent="0.3">
      <c r="A17" s="51" t="s">
        <v>255</v>
      </c>
      <c r="B17" s="45">
        <v>2313571.44</v>
      </c>
      <c r="C17" s="52">
        <v>3.5407125930454302E-2</v>
      </c>
    </row>
    <row r="18" spans="1:3" ht="15" x14ac:dyDescent="0.25">
      <c r="A18" s="53" t="s">
        <v>159</v>
      </c>
      <c r="B18" s="46">
        <v>1504070</v>
      </c>
      <c r="C18" s="54">
        <v>2.3018435902812842E-2</v>
      </c>
    </row>
    <row r="19" spans="1:3" x14ac:dyDescent="0.3">
      <c r="A19" s="51" t="s">
        <v>160</v>
      </c>
      <c r="B19" s="45">
        <v>7552316.8200000003</v>
      </c>
      <c r="C19" s="52">
        <v>0.11558140288610591</v>
      </c>
    </row>
    <row r="20" spans="1:3" ht="15" x14ac:dyDescent="0.25">
      <c r="A20" s="50" t="s">
        <v>9</v>
      </c>
      <c r="B20" s="55">
        <f>SUM(B3:B19)</f>
        <v>65341972.249999985</v>
      </c>
      <c r="C20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ht="15" x14ac:dyDescent="0.25">
      <c r="A1" s="36" t="s">
        <v>10</v>
      </c>
      <c r="B1" s="36" t="s">
        <v>2</v>
      </c>
      <c r="C1" s="36" t="s">
        <v>3</v>
      </c>
    </row>
    <row r="2" spans="1:3" ht="15" x14ac:dyDescent="0.25">
      <c r="A2" s="127" t="s">
        <v>11</v>
      </c>
      <c r="B2" s="38">
        <v>65341972.250009984</v>
      </c>
      <c r="C2" s="124">
        <v>0.99999999999990818</v>
      </c>
    </row>
    <row r="3" spans="1:3" ht="15" x14ac:dyDescent="0.25">
      <c r="A3" s="116" t="s">
        <v>12</v>
      </c>
      <c r="B3" s="77">
        <v>38600670.25000599</v>
      </c>
      <c r="C3" s="39">
        <v>0.59074847178333445</v>
      </c>
    </row>
    <row r="4" spans="1:3" ht="28.8" x14ac:dyDescent="0.3">
      <c r="A4" s="125" t="s">
        <v>13</v>
      </c>
      <c r="B4" s="126">
        <v>34406305.25</v>
      </c>
      <c r="C4" s="41">
        <v>0.52655749536227969</v>
      </c>
    </row>
    <row r="5" spans="1:3" ht="15" x14ac:dyDescent="0.25">
      <c r="A5" s="22" t="s">
        <v>14</v>
      </c>
      <c r="B5" s="40">
        <v>9.9999999999999995E-7</v>
      </c>
      <c r="C5" s="41">
        <v>1.5304098813756809E-14</v>
      </c>
    </row>
    <row r="6" spans="1:3" ht="15" x14ac:dyDescent="0.25">
      <c r="A6" s="22" t="s">
        <v>15</v>
      </c>
      <c r="B6" s="40">
        <v>9.9999999999999995E-7</v>
      </c>
      <c r="C6" s="41">
        <v>1.5304098813756809E-14</v>
      </c>
    </row>
    <row r="7" spans="1:3" ht="15" x14ac:dyDescent="0.25">
      <c r="A7" s="43" t="s">
        <v>16</v>
      </c>
      <c r="B7" s="40">
        <v>9.9999999999999995E-7</v>
      </c>
      <c r="C7" s="41">
        <v>1.5304098813756809E-14</v>
      </c>
    </row>
    <row r="8" spans="1:3" ht="15" x14ac:dyDescent="0.25">
      <c r="A8" s="22" t="s">
        <v>17</v>
      </c>
      <c r="B8" s="126">
        <v>4194365</v>
      </c>
      <c r="C8" s="41">
        <v>6.4190976420963081E-2</v>
      </c>
    </row>
    <row r="9" spans="1:3" ht="28.8" x14ac:dyDescent="0.3">
      <c r="A9" s="44" t="s">
        <v>18</v>
      </c>
      <c r="B9" s="40">
        <v>9.9999999999999995E-7</v>
      </c>
      <c r="C9" s="41">
        <v>1.5304098813756809E-14</v>
      </c>
    </row>
    <row r="10" spans="1:3" ht="15" x14ac:dyDescent="0.25">
      <c r="A10" s="22" t="s">
        <v>8</v>
      </c>
      <c r="B10" s="46">
        <v>9.9999999999999995E-7</v>
      </c>
      <c r="C10" s="41">
        <v>1.5304098813756809E-14</v>
      </c>
    </row>
    <row r="11" spans="1:3" ht="15" x14ac:dyDescent="0.25">
      <c r="A11" s="22" t="s">
        <v>19</v>
      </c>
      <c r="B11" s="46">
        <v>9.9999999999999995E-7</v>
      </c>
      <c r="C11" s="41">
        <v>1.5304098813756809E-14</v>
      </c>
    </row>
    <row r="12" spans="1:3" ht="15" x14ac:dyDescent="0.25">
      <c r="A12" s="116" t="s">
        <v>20</v>
      </c>
      <c r="B12" s="77">
        <v>26741302.000003994</v>
      </c>
      <c r="C12" s="39">
        <v>0.40925152821657373</v>
      </c>
    </row>
    <row r="13" spans="1:3" ht="15" x14ac:dyDescent="0.25">
      <c r="A13" s="22" t="s">
        <v>21</v>
      </c>
      <c r="B13" s="126">
        <v>24598871</v>
      </c>
      <c r="C13" s="41">
        <v>0.37646355249085678</v>
      </c>
    </row>
    <row r="14" spans="1:3" x14ac:dyDescent="0.3">
      <c r="A14" s="22" t="s">
        <v>22</v>
      </c>
      <c r="B14" s="126">
        <v>599677</v>
      </c>
      <c r="C14" s="41">
        <v>9.1775160643372423E-3</v>
      </c>
    </row>
    <row r="15" spans="1:3" ht="15" x14ac:dyDescent="0.25">
      <c r="A15" s="22" t="s">
        <v>23</v>
      </c>
      <c r="B15" s="40">
        <v>9.9999999999999995E-7</v>
      </c>
      <c r="C15" s="41">
        <v>1.5304098813756809E-14</v>
      </c>
    </row>
    <row r="16" spans="1:3" ht="15" x14ac:dyDescent="0.25">
      <c r="A16" s="22" t="s">
        <v>24</v>
      </c>
      <c r="B16" s="40">
        <v>9.9999999999999995E-7</v>
      </c>
      <c r="C16" s="41">
        <v>1.5304098813756809E-14</v>
      </c>
    </row>
    <row r="17" spans="1:3" ht="15" x14ac:dyDescent="0.25">
      <c r="A17" s="22" t="s">
        <v>25</v>
      </c>
      <c r="B17" s="40">
        <v>9.9999999999999995E-7</v>
      </c>
      <c r="C17" s="41">
        <v>1.5304098813756809E-14</v>
      </c>
    </row>
    <row r="18" spans="1:3" ht="15" x14ac:dyDescent="0.25">
      <c r="A18" s="22" t="s">
        <v>26</v>
      </c>
      <c r="B18" s="40">
        <v>1542754</v>
      </c>
      <c r="C18" s="41">
        <v>2.3610459661318573E-2</v>
      </c>
    </row>
    <row r="19" spans="1:3" x14ac:dyDescent="0.3">
      <c r="A19" s="47" t="s">
        <v>27</v>
      </c>
      <c r="B19" s="40">
        <v>9.9999999999999995E-7</v>
      </c>
      <c r="C19" s="41">
        <v>1.5304098813756809E-14</v>
      </c>
    </row>
    <row r="20" spans="1:3" ht="15" x14ac:dyDescent="0.25">
      <c r="A20" s="127" t="s">
        <v>28</v>
      </c>
      <c r="B20" s="38">
        <v>6.0000000000000002E-6</v>
      </c>
      <c r="C20" s="124">
        <v>9.1824592882540864E-14</v>
      </c>
    </row>
    <row r="21" spans="1:3" ht="15" x14ac:dyDescent="0.25">
      <c r="A21" s="116" t="s">
        <v>29</v>
      </c>
      <c r="B21" s="77">
        <v>3.0000000000000001E-6</v>
      </c>
      <c r="C21" s="39">
        <v>4.5912296441270432E-14</v>
      </c>
    </row>
    <row r="22" spans="1:3" x14ac:dyDescent="0.3">
      <c r="A22" s="22" t="s">
        <v>30</v>
      </c>
      <c r="B22" s="46">
        <v>9.9999999999999995E-7</v>
      </c>
      <c r="C22" s="41">
        <v>1.5304098813756809E-14</v>
      </c>
    </row>
    <row r="23" spans="1:3" ht="15" x14ac:dyDescent="0.25">
      <c r="A23" s="22" t="s">
        <v>31</v>
      </c>
      <c r="B23" s="46">
        <v>9.9999999999999995E-7</v>
      </c>
      <c r="C23" s="41">
        <v>1.5304098813756809E-14</v>
      </c>
    </row>
    <row r="24" spans="1:3" x14ac:dyDescent="0.3">
      <c r="A24" s="22" t="s">
        <v>32</v>
      </c>
      <c r="B24" s="46">
        <v>9.9999999999999995E-7</v>
      </c>
      <c r="C24" s="41">
        <v>1.5304098813756809E-14</v>
      </c>
    </row>
    <row r="25" spans="1:3" x14ac:dyDescent="0.3">
      <c r="A25" s="116" t="s">
        <v>33</v>
      </c>
      <c r="B25" s="77">
        <v>3.0000000000000001E-6</v>
      </c>
      <c r="C25" s="39">
        <v>4.5912296441270432E-14</v>
      </c>
    </row>
    <row r="26" spans="1:3" x14ac:dyDescent="0.3">
      <c r="A26" s="22" t="s">
        <v>34</v>
      </c>
      <c r="B26" s="46">
        <v>9.9999999999999995E-7</v>
      </c>
      <c r="C26" s="41">
        <v>1.5304098813756809E-14</v>
      </c>
    </row>
    <row r="27" spans="1:3" x14ac:dyDescent="0.3">
      <c r="A27" s="22" t="s">
        <v>35</v>
      </c>
      <c r="B27" s="46">
        <v>9.9999999999999995E-7</v>
      </c>
      <c r="C27" s="41">
        <v>1.5304098813756809E-14</v>
      </c>
    </row>
    <row r="28" spans="1:3" x14ac:dyDescent="0.3">
      <c r="A28" s="22" t="s">
        <v>36</v>
      </c>
      <c r="B28" s="46">
        <v>9.9999999999999995E-7</v>
      </c>
      <c r="C28" s="41">
        <v>1.5304098813756809E-14</v>
      </c>
    </row>
    <row r="29" spans="1:3" x14ac:dyDescent="0.3">
      <c r="A29" s="36" t="s">
        <v>9</v>
      </c>
      <c r="B29" s="48">
        <f>+B2</f>
        <v>65341972.250009984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25">
      <c r="A1" s="50" t="s">
        <v>0</v>
      </c>
      <c r="B1" s="50" t="s">
        <v>2</v>
      </c>
      <c r="C1" s="50" t="s">
        <v>3</v>
      </c>
    </row>
    <row r="2" spans="1:3" x14ac:dyDescent="0.25">
      <c r="A2" s="57" t="s">
        <v>163</v>
      </c>
      <c r="B2" s="45">
        <v>1248290.21</v>
      </c>
      <c r="C2" s="52">
        <v>1.910395672208845E-2</v>
      </c>
    </row>
    <row r="3" spans="1:3" x14ac:dyDescent="0.25">
      <c r="A3" s="58" t="s">
        <v>164</v>
      </c>
      <c r="B3" s="46">
        <v>9.9999999999999995E-7</v>
      </c>
      <c r="C3" s="54">
        <v>1.530409881375938E-14</v>
      </c>
    </row>
    <row r="4" spans="1:3" x14ac:dyDescent="0.25">
      <c r="A4" s="57" t="s">
        <v>165</v>
      </c>
      <c r="B4" s="45">
        <v>9.9999999999999995E-7</v>
      </c>
      <c r="C4" s="52">
        <v>1.530409881375938E-14</v>
      </c>
    </row>
    <row r="5" spans="1:3" x14ac:dyDescent="0.25">
      <c r="A5" s="58" t="s">
        <v>166</v>
      </c>
      <c r="B5" s="46">
        <v>9.9999999999999995E-7</v>
      </c>
      <c r="C5" s="54">
        <v>1.530409881375938E-14</v>
      </c>
    </row>
    <row r="6" spans="1:3" x14ac:dyDescent="0.25">
      <c r="A6" s="57" t="s">
        <v>167</v>
      </c>
      <c r="B6" s="45">
        <v>64093682.039999999</v>
      </c>
      <c r="C6" s="52">
        <v>0.98089604327783497</v>
      </c>
    </row>
    <row r="7" spans="1:3" x14ac:dyDescent="0.25">
      <c r="A7" s="58" t="s">
        <v>168</v>
      </c>
      <c r="B7" s="46">
        <v>9.9999999999999995E-7</v>
      </c>
      <c r="C7" s="54">
        <v>1.530409881375938E-14</v>
      </c>
    </row>
    <row r="8" spans="1:3" x14ac:dyDescent="0.25">
      <c r="A8" s="57" t="s">
        <v>169</v>
      </c>
      <c r="B8" s="45">
        <v>9.9999999999999995E-7</v>
      </c>
      <c r="C8" s="52">
        <v>1.530409881375938E-14</v>
      </c>
    </row>
    <row r="9" spans="1:3" x14ac:dyDescent="0.25">
      <c r="A9" s="50" t="s">
        <v>9</v>
      </c>
      <c r="B9" s="55">
        <f>SUM(B2:B8)</f>
        <v>65341972.250004999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ht="15" x14ac:dyDescent="0.25">
      <c r="A1" s="50" t="s">
        <v>170</v>
      </c>
      <c r="B1" s="50" t="s">
        <v>2</v>
      </c>
      <c r="C1" s="50" t="s">
        <v>3</v>
      </c>
    </row>
    <row r="2" spans="1:3" ht="15" x14ac:dyDescent="0.25">
      <c r="A2" s="57" t="s">
        <v>171</v>
      </c>
      <c r="B2" s="45">
        <v>29178994.730002999</v>
      </c>
      <c r="C2" s="52">
        <v>0.44655821863406187</v>
      </c>
    </row>
    <row r="3" spans="1:3" x14ac:dyDescent="0.3">
      <c r="A3" s="128" t="s">
        <v>172</v>
      </c>
      <c r="B3" s="111">
        <v>6663796.9699999997</v>
      </c>
      <c r="C3" s="129">
        <v>0.10198340730369476</v>
      </c>
    </row>
    <row r="4" spans="1:3" ht="15" x14ac:dyDescent="0.25">
      <c r="A4" s="128" t="s">
        <v>173</v>
      </c>
      <c r="B4" s="111">
        <v>9.9999999999999995E-7</v>
      </c>
      <c r="C4" s="129">
        <v>1.5304098813757039E-14</v>
      </c>
    </row>
    <row r="5" spans="1:3" x14ac:dyDescent="0.3">
      <c r="A5" s="128" t="s">
        <v>174</v>
      </c>
      <c r="B5" s="111">
        <v>5398046.9699999997</v>
      </c>
      <c r="C5" s="129">
        <v>8.2612244230181778E-2</v>
      </c>
    </row>
    <row r="6" spans="1:3" ht="15" x14ac:dyDescent="0.25">
      <c r="A6" s="128" t="s">
        <v>175</v>
      </c>
      <c r="B6" s="111">
        <v>9.9999999999999995E-7</v>
      </c>
      <c r="C6" s="129">
        <v>1.5304098813757039E-14</v>
      </c>
    </row>
    <row r="7" spans="1:3" ht="15" x14ac:dyDescent="0.25">
      <c r="A7" s="128" t="s">
        <v>176</v>
      </c>
      <c r="B7" s="111">
        <v>8150577.6100000003</v>
      </c>
      <c r="C7" s="129">
        <v>0.1247372451326357</v>
      </c>
    </row>
    <row r="8" spans="1:3" ht="15" x14ac:dyDescent="0.25">
      <c r="A8" s="128" t="s">
        <v>177</v>
      </c>
      <c r="B8" s="111">
        <v>9.9999999999999995E-7</v>
      </c>
      <c r="C8" s="129">
        <v>1.5304098813757039E-14</v>
      </c>
    </row>
    <row r="9" spans="1:3" x14ac:dyDescent="0.3">
      <c r="A9" s="128" t="s">
        <v>178</v>
      </c>
      <c r="B9" s="111">
        <v>5347260.62</v>
      </c>
      <c r="C9" s="129">
        <v>8.1835004911391743E-2</v>
      </c>
    </row>
    <row r="10" spans="1:3" ht="15" x14ac:dyDescent="0.25">
      <c r="A10" s="128" t="s">
        <v>86</v>
      </c>
      <c r="B10" s="111">
        <v>3619312.56</v>
      </c>
      <c r="C10" s="129">
        <v>5.5390317056111957E-2</v>
      </c>
    </row>
    <row r="11" spans="1:3" ht="15" x14ac:dyDescent="0.25">
      <c r="A11" s="57" t="s">
        <v>159</v>
      </c>
      <c r="B11" s="45">
        <v>34107570.360001996</v>
      </c>
      <c r="C11" s="52">
        <v>0.52198562708664131</v>
      </c>
    </row>
    <row r="12" spans="1:3" x14ac:dyDescent="0.3">
      <c r="A12" s="128" t="s">
        <v>179</v>
      </c>
      <c r="B12" s="111">
        <v>4803393.4800000004</v>
      </c>
      <c r="C12" s="129">
        <v>7.3511608459276304E-2</v>
      </c>
    </row>
    <row r="13" spans="1:3" ht="15" x14ac:dyDescent="0.25">
      <c r="A13" s="128" t="s">
        <v>180</v>
      </c>
      <c r="B13" s="111">
        <v>25687051.02</v>
      </c>
      <c r="C13" s="129">
        <v>0.39311716704409855</v>
      </c>
    </row>
    <row r="14" spans="1:3" ht="15" x14ac:dyDescent="0.25">
      <c r="A14" s="128" t="s">
        <v>161</v>
      </c>
      <c r="B14" s="111">
        <v>611763.88</v>
      </c>
      <c r="C14" s="129">
        <v>9.3624948702074051E-3</v>
      </c>
    </row>
    <row r="15" spans="1:3" x14ac:dyDescent="0.3">
      <c r="A15" s="128" t="s">
        <v>181</v>
      </c>
      <c r="B15" s="111">
        <v>1501291.72</v>
      </c>
      <c r="C15" s="129">
        <v>2.2975916831155265E-2</v>
      </c>
    </row>
    <row r="16" spans="1:3" x14ac:dyDescent="0.3">
      <c r="A16" s="128" t="s">
        <v>162</v>
      </c>
      <c r="B16" s="111">
        <v>9.9999999999999995E-7</v>
      </c>
      <c r="C16" s="129">
        <v>1.5304098813757039E-14</v>
      </c>
    </row>
    <row r="17" spans="1:3" x14ac:dyDescent="0.3">
      <c r="A17" s="128" t="s">
        <v>182</v>
      </c>
      <c r="B17" s="111">
        <v>9.9999999999999995E-7</v>
      </c>
      <c r="C17" s="129">
        <v>1.5304098813757039E-14</v>
      </c>
    </row>
    <row r="18" spans="1:3" ht="15" x14ac:dyDescent="0.25">
      <c r="A18" s="128" t="s">
        <v>183</v>
      </c>
      <c r="B18" s="111">
        <v>1504070.26</v>
      </c>
      <c r="C18" s="129">
        <v>2.3018439881873243E-2</v>
      </c>
    </row>
    <row r="19" spans="1:3" x14ac:dyDescent="0.3">
      <c r="A19" s="57" t="s">
        <v>184</v>
      </c>
      <c r="B19" s="45">
        <v>2055407.160006</v>
      </c>
      <c r="C19" s="52">
        <v>3.1456154279235551E-2</v>
      </c>
    </row>
    <row r="20" spans="1:3" x14ac:dyDescent="0.3">
      <c r="A20" s="128" t="s">
        <v>185</v>
      </c>
      <c r="B20" s="111">
        <v>9.9999999999999995E-7</v>
      </c>
      <c r="C20" s="129">
        <v>1.5304098813757039E-14</v>
      </c>
    </row>
    <row r="21" spans="1:3" ht="15" x14ac:dyDescent="0.25">
      <c r="A21" s="128" t="s">
        <v>186</v>
      </c>
      <c r="B21" s="111">
        <v>1173049.44</v>
      </c>
      <c r="C21" s="129">
        <v>1.7952464543182362E-2</v>
      </c>
    </row>
    <row r="22" spans="1:3" x14ac:dyDescent="0.3">
      <c r="A22" s="128" t="s">
        <v>187</v>
      </c>
      <c r="B22" s="111">
        <v>414363.72</v>
      </c>
      <c r="C22" s="129">
        <v>6.3414633157159537E-3</v>
      </c>
    </row>
    <row r="23" spans="1:3" x14ac:dyDescent="0.3">
      <c r="A23" s="128" t="s">
        <v>188</v>
      </c>
      <c r="B23" s="111">
        <v>9.9999999999999995E-7</v>
      </c>
      <c r="C23" s="129">
        <v>1.5304098813757039E-14</v>
      </c>
    </row>
    <row r="24" spans="1:3" ht="15" x14ac:dyDescent="0.25">
      <c r="A24" s="128" t="s">
        <v>189</v>
      </c>
      <c r="B24" s="111">
        <v>9.9999999999999995E-7</v>
      </c>
      <c r="C24" s="129">
        <v>1.5304098813757039E-14</v>
      </c>
    </row>
    <row r="25" spans="1:3" ht="15" x14ac:dyDescent="0.25">
      <c r="A25" s="128" t="s">
        <v>190</v>
      </c>
      <c r="B25" s="111">
        <v>9.9999999999999995E-7</v>
      </c>
      <c r="C25" s="129">
        <v>1.5304098813757039E-14</v>
      </c>
    </row>
    <row r="26" spans="1:3" ht="15" x14ac:dyDescent="0.25">
      <c r="A26" s="128" t="s">
        <v>191</v>
      </c>
      <c r="B26" s="111">
        <v>467994</v>
      </c>
      <c r="C26" s="129">
        <v>7.1622264202454121E-3</v>
      </c>
    </row>
    <row r="27" spans="1:3" x14ac:dyDescent="0.3">
      <c r="A27" s="128" t="s">
        <v>192</v>
      </c>
      <c r="B27" s="111">
        <v>9.9999999999999995E-7</v>
      </c>
      <c r="C27" s="129">
        <v>1.5304098813757039E-14</v>
      </c>
    </row>
    <row r="28" spans="1:3" x14ac:dyDescent="0.3">
      <c r="A28" s="128" t="s">
        <v>193</v>
      </c>
      <c r="B28" s="111">
        <v>9.9999999999999995E-7</v>
      </c>
      <c r="C28" s="129">
        <v>1.5304098813757039E-14</v>
      </c>
    </row>
    <row r="29" spans="1:3" x14ac:dyDescent="0.3">
      <c r="A29" s="57" t="s">
        <v>194</v>
      </c>
      <c r="B29" s="45">
        <v>3.9999999999999998E-6</v>
      </c>
      <c r="C29" s="52">
        <v>6.1216395255028156E-14</v>
      </c>
    </row>
    <row r="30" spans="1:3" x14ac:dyDescent="0.3">
      <c r="A30" s="119" t="s">
        <v>195</v>
      </c>
      <c r="B30" s="111">
        <v>9.9999999999999995E-7</v>
      </c>
      <c r="C30" s="129">
        <v>1.5304098813757039E-14</v>
      </c>
    </row>
    <row r="31" spans="1:3" ht="28.8" x14ac:dyDescent="0.3">
      <c r="A31" s="130" t="s">
        <v>196</v>
      </c>
      <c r="B31" s="111">
        <v>9.9999999999999995E-7</v>
      </c>
      <c r="C31" s="129">
        <v>1.5304098813757039E-14</v>
      </c>
    </row>
    <row r="32" spans="1:3" x14ac:dyDescent="0.3">
      <c r="A32" s="119" t="s">
        <v>197</v>
      </c>
      <c r="B32" s="111">
        <v>9.9999999999999995E-7</v>
      </c>
      <c r="C32" s="129">
        <v>1.5304098813757039E-14</v>
      </c>
    </row>
    <row r="33" spans="1:3" x14ac:dyDescent="0.3">
      <c r="A33" s="119" t="s">
        <v>198</v>
      </c>
      <c r="B33" s="111">
        <v>9.9999999999999995E-7</v>
      </c>
      <c r="C33" s="129">
        <v>1.5304098813757039E-14</v>
      </c>
    </row>
    <row r="34" spans="1:3" x14ac:dyDescent="0.3">
      <c r="A34" s="50" t="s">
        <v>9</v>
      </c>
      <c r="B34" s="59">
        <f>+B2+B11+B19+B29</f>
        <v>65341972.250014998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B2" sqref="B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5.8867187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4" style="17" customWidth="1"/>
    <col min="15" max="16384" width="4.6640625" style="17"/>
  </cols>
  <sheetData>
    <row r="1" spans="2:8" ht="15" x14ac:dyDescent="0.25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ht="15" x14ac:dyDescent="0.25">
      <c r="B3" s="67">
        <v>1000</v>
      </c>
      <c r="C3" s="60" t="s">
        <v>39</v>
      </c>
      <c r="D3" s="77">
        <v>24112438.360049993</v>
      </c>
      <c r="E3" s="78">
        <v>0.36901913930131164</v>
      </c>
      <c r="F3" s="18"/>
    </row>
    <row r="4" spans="2:8" ht="15" x14ac:dyDescent="0.25">
      <c r="B4" s="68">
        <v>2000</v>
      </c>
      <c r="C4" s="20" t="s">
        <v>40</v>
      </c>
      <c r="D4" s="79">
        <v>4958938.4500200003</v>
      </c>
      <c r="E4" s="80">
        <v>7.5892084050132813E-2</v>
      </c>
      <c r="F4" s="21"/>
    </row>
    <row r="5" spans="2:8" ht="15" x14ac:dyDescent="0.25">
      <c r="B5" s="67">
        <v>3000</v>
      </c>
      <c r="C5" s="61" t="s">
        <v>41</v>
      </c>
      <c r="D5" s="77">
        <v>5634734.4499999993</v>
      </c>
      <c r="E5" s="78">
        <v>8.6234532811725897E-2</v>
      </c>
      <c r="F5" s="22"/>
    </row>
    <row r="6" spans="2:8" ht="15" x14ac:dyDescent="0.25">
      <c r="B6" s="68">
        <v>4000</v>
      </c>
      <c r="C6" s="20" t="s">
        <v>42</v>
      </c>
      <c r="D6" s="79">
        <v>5737118.8900699997</v>
      </c>
      <c r="E6" s="80">
        <v>8.7801434399541911E-2</v>
      </c>
      <c r="F6" s="22"/>
    </row>
    <row r="7" spans="2:8" ht="15" x14ac:dyDescent="0.25">
      <c r="B7" s="67">
        <v>5000</v>
      </c>
      <c r="C7" s="61" t="s">
        <v>43</v>
      </c>
      <c r="D7" s="77">
        <v>299870.97008000012</v>
      </c>
      <c r="E7" s="78">
        <v>4.5892549574626093E-3</v>
      </c>
      <c r="F7" s="22"/>
    </row>
    <row r="8" spans="2:8" x14ac:dyDescent="0.3">
      <c r="B8" s="68">
        <v>6000</v>
      </c>
      <c r="C8" s="20" t="s">
        <v>44</v>
      </c>
      <c r="D8" s="79">
        <v>24598871.130019996</v>
      </c>
      <c r="E8" s="80">
        <v>0.37646355447915147</v>
      </c>
      <c r="F8" s="22"/>
    </row>
    <row r="9" spans="2:8" ht="15" x14ac:dyDescent="0.25">
      <c r="B9" s="67">
        <v>7000</v>
      </c>
      <c r="C9" s="61" t="s">
        <v>45</v>
      </c>
      <c r="D9" s="77">
        <v>6.999999999999999E-6</v>
      </c>
      <c r="E9" s="78">
        <v>1.0712869169585823E-13</v>
      </c>
      <c r="F9" s="22"/>
    </row>
    <row r="10" spans="2:8" ht="15" x14ac:dyDescent="0.25">
      <c r="B10" s="68">
        <v>8000</v>
      </c>
      <c r="C10" s="20" t="s">
        <v>46</v>
      </c>
      <c r="D10" s="79">
        <v>3.0000000000000004E-5</v>
      </c>
      <c r="E10" s="80">
        <v>4.591229644108211E-13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1.0712869169585823E-13</v>
      </c>
      <c r="F11" s="18"/>
    </row>
    <row r="12" spans="2:8" ht="15" x14ac:dyDescent="0.25">
      <c r="B12" s="135" t="s">
        <v>48</v>
      </c>
      <c r="C12" s="135"/>
      <c r="D12" s="48">
        <f>SUM(D3:D11)</f>
        <v>65341972.250284009</v>
      </c>
      <c r="E12" s="81">
        <v>0.99999999999999978</v>
      </c>
      <c r="F12" s="18"/>
    </row>
    <row r="13" spans="2:8" ht="15" x14ac:dyDescent="0.25">
      <c r="B13" s="23"/>
      <c r="C13" s="24"/>
      <c r="D13" s="10"/>
      <c r="F13" s="22"/>
    </row>
    <row r="14" spans="2:8" ht="16.2" customHeight="1" x14ac:dyDescent="0.25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19182246.859999999</v>
      </c>
      <c r="E15" s="78">
        <v>0.7955332668379802</v>
      </c>
    </row>
    <row r="16" spans="2:8" x14ac:dyDescent="0.3">
      <c r="B16" s="68">
        <v>1200</v>
      </c>
      <c r="C16" s="20" t="s">
        <v>58</v>
      </c>
      <c r="D16" s="79">
        <v>1.0000000000000001E-5</v>
      </c>
      <c r="E16" s="80">
        <v>4.1472371440327731E-13</v>
      </c>
      <c r="G16" s="24"/>
      <c r="H16" s="24"/>
    </row>
    <row r="17" spans="2:9" ht="15" x14ac:dyDescent="0.25">
      <c r="B17" s="67">
        <v>1300</v>
      </c>
      <c r="C17" s="61" t="s">
        <v>59</v>
      </c>
      <c r="D17" s="77">
        <v>1477387.07</v>
      </c>
      <c r="E17" s="78">
        <v>6.1270745328177459E-2</v>
      </c>
      <c r="G17" s="16"/>
      <c r="H17" s="16"/>
      <c r="I17" s="16"/>
    </row>
    <row r="18" spans="2:9" ht="15" x14ac:dyDescent="0.25">
      <c r="B18" s="68">
        <v>1400</v>
      </c>
      <c r="C18" s="20" t="s">
        <v>60</v>
      </c>
      <c r="D18" s="79">
        <v>3452804.43</v>
      </c>
      <c r="E18" s="80">
        <v>0.14319598783176907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1.0000000000000001E-5</v>
      </c>
      <c r="E19" s="78">
        <v>4.1472371440327731E-13</v>
      </c>
    </row>
    <row r="20" spans="2:9" ht="15" x14ac:dyDescent="0.25">
      <c r="B20" s="68">
        <v>1600</v>
      </c>
      <c r="C20" s="20" t="s">
        <v>62</v>
      </c>
      <c r="D20" s="79">
        <v>1.0000000000000001E-5</v>
      </c>
      <c r="E20" s="80">
        <v>4.1472371440327731E-13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4.1472371440327731E-13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4.1472371440327731E-13</v>
      </c>
    </row>
    <row r="23" spans="2:9" x14ac:dyDescent="0.3">
      <c r="B23" s="73"/>
      <c r="C23" s="76" t="s">
        <v>65</v>
      </c>
      <c r="D23" s="48">
        <f>SUM(D15:D22)</f>
        <v>24112438.360049993</v>
      </c>
      <c r="E23" s="81">
        <v>1</v>
      </c>
    </row>
    <row r="24" spans="2:9" ht="15" x14ac:dyDescent="0.25">
      <c r="B24" s="2"/>
      <c r="C24" s="7"/>
      <c r="D24" s="82"/>
      <c r="E24" s="83"/>
    </row>
    <row r="25" spans="2:9" ht="15" x14ac:dyDescent="0.25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698179</v>
      </c>
      <c r="E26" s="78">
        <v>0.14079202777707073</v>
      </c>
    </row>
    <row r="27" spans="2:9" ht="15" x14ac:dyDescent="0.25">
      <c r="B27" s="15">
        <v>2200</v>
      </c>
      <c r="C27" s="11" t="s">
        <v>68</v>
      </c>
      <c r="D27" s="84">
        <v>170100</v>
      </c>
      <c r="E27" s="85">
        <v>3.4301696162273188E-2</v>
      </c>
    </row>
    <row r="28" spans="2:9" x14ac:dyDescent="0.3">
      <c r="B28" s="67">
        <v>2300</v>
      </c>
      <c r="C28" s="61" t="s">
        <v>69</v>
      </c>
      <c r="D28" s="77">
        <v>1.0000000000000001E-5</v>
      </c>
      <c r="E28" s="78">
        <v>2.016560620944926E-12</v>
      </c>
    </row>
    <row r="29" spans="2:9" x14ac:dyDescent="0.3">
      <c r="B29" s="15">
        <v>2400</v>
      </c>
      <c r="C29" s="11" t="s">
        <v>70</v>
      </c>
      <c r="D29" s="84">
        <v>349776</v>
      </c>
      <c r="E29" s="85">
        <v>7.0534450775163238E-2</v>
      </c>
    </row>
    <row r="30" spans="2:9" x14ac:dyDescent="0.3">
      <c r="B30" s="67">
        <v>2500</v>
      </c>
      <c r="C30" s="61" t="s">
        <v>71</v>
      </c>
      <c r="D30" s="77">
        <v>149200</v>
      </c>
      <c r="E30" s="78">
        <v>3.0087084464498294E-2</v>
      </c>
    </row>
    <row r="31" spans="2:9" x14ac:dyDescent="0.3">
      <c r="B31" s="15">
        <v>2600</v>
      </c>
      <c r="C31" s="11" t="s">
        <v>72</v>
      </c>
      <c r="D31" s="84">
        <v>2446330</v>
      </c>
      <c r="E31" s="85">
        <v>0.49331727438362005</v>
      </c>
    </row>
    <row r="32" spans="2:9" x14ac:dyDescent="0.3">
      <c r="B32" s="67">
        <v>2700</v>
      </c>
      <c r="C32" s="61" t="s">
        <v>73</v>
      </c>
      <c r="D32" s="77">
        <v>351932</v>
      </c>
      <c r="E32" s="78">
        <v>7.096922124503896E-2</v>
      </c>
    </row>
    <row r="33" spans="2:9" x14ac:dyDescent="0.3">
      <c r="B33" s="15">
        <v>2800</v>
      </c>
      <c r="C33" s="11" t="s">
        <v>74</v>
      </c>
      <c r="D33" s="84">
        <v>1.0000000000000001E-5</v>
      </c>
      <c r="E33" s="85">
        <v>2.016560620944926E-12</v>
      </c>
    </row>
    <row r="34" spans="2:9" x14ac:dyDescent="0.3">
      <c r="B34" s="67">
        <v>2900</v>
      </c>
      <c r="C34" s="61" t="s">
        <v>75</v>
      </c>
      <c r="D34" s="77">
        <v>793421.45</v>
      </c>
      <c r="E34" s="78">
        <v>0.15999824518830233</v>
      </c>
    </row>
    <row r="35" spans="2:9" x14ac:dyDescent="0.3">
      <c r="B35" s="73"/>
      <c r="C35" s="36" t="s">
        <v>76</v>
      </c>
      <c r="D35" s="48">
        <f>SUM(D26:D34)</f>
        <v>4958938.4500200003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3759788.57</v>
      </c>
      <c r="E38" s="78">
        <v>0.66725213110974557</v>
      </c>
    </row>
    <row r="39" spans="2:9" x14ac:dyDescent="0.3">
      <c r="B39" s="15">
        <v>3200</v>
      </c>
      <c r="C39" s="26" t="s">
        <v>79</v>
      </c>
      <c r="D39" s="84">
        <v>80000</v>
      </c>
      <c r="E39" s="85">
        <v>1.4197652207017495E-2</v>
      </c>
    </row>
    <row r="40" spans="2:9" x14ac:dyDescent="0.3">
      <c r="B40" s="67">
        <v>3300</v>
      </c>
      <c r="C40" s="62" t="s">
        <v>80</v>
      </c>
      <c r="D40" s="77">
        <v>364295.84</v>
      </c>
      <c r="E40" s="78">
        <v>6.4651820459791162E-2</v>
      </c>
    </row>
    <row r="41" spans="2:9" x14ac:dyDescent="0.3">
      <c r="B41" s="15">
        <v>3400</v>
      </c>
      <c r="C41" s="26" t="s">
        <v>81</v>
      </c>
      <c r="D41" s="84">
        <v>14000</v>
      </c>
      <c r="E41" s="85">
        <v>2.4845891362280615E-3</v>
      </c>
    </row>
    <row r="42" spans="2:9" x14ac:dyDescent="0.3">
      <c r="B42" s="67">
        <v>3500</v>
      </c>
      <c r="C42" s="62" t="s">
        <v>82</v>
      </c>
      <c r="D42" s="77">
        <v>259710.62</v>
      </c>
      <c r="E42" s="78">
        <v>4.6091013215361021E-2</v>
      </c>
    </row>
    <row r="43" spans="2:9" x14ac:dyDescent="0.3">
      <c r="B43" s="15">
        <v>3600</v>
      </c>
      <c r="C43" s="26" t="s">
        <v>83</v>
      </c>
      <c r="D43" s="84">
        <v>152022.96</v>
      </c>
      <c r="E43" s="85">
        <v>2.6979613919516653E-2</v>
      </c>
    </row>
    <row r="44" spans="2:9" x14ac:dyDescent="0.3">
      <c r="B44" s="67">
        <v>3700</v>
      </c>
      <c r="C44" s="62" t="s">
        <v>84</v>
      </c>
      <c r="D44" s="77">
        <v>199250.56</v>
      </c>
      <c r="E44" s="78">
        <v>3.53611269116684E-2</v>
      </c>
    </row>
    <row r="45" spans="2:9" x14ac:dyDescent="0.3">
      <c r="B45" s="15">
        <v>3800</v>
      </c>
      <c r="C45" s="26" t="s">
        <v>85</v>
      </c>
      <c r="D45" s="84">
        <v>590843.43000000005</v>
      </c>
      <c r="E45" s="85">
        <v>0.10485736909926609</v>
      </c>
    </row>
    <row r="46" spans="2:9" x14ac:dyDescent="0.3">
      <c r="B46" s="67">
        <v>3900</v>
      </c>
      <c r="C46" s="62" t="s">
        <v>86</v>
      </c>
      <c r="D46" s="77">
        <v>214822.47</v>
      </c>
      <c r="E46" s="78">
        <v>3.812468394140562E-2</v>
      </c>
      <c r="I46" s="27"/>
    </row>
    <row r="47" spans="2:9" x14ac:dyDescent="0.3">
      <c r="B47" s="73"/>
      <c r="C47" s="36" t="s">
        <v>87</v>
      </c>
      <c r="D47" s="48">
        <f>SUM(D38:D46)</f>
        <v>5634734.4499999993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83</v>
      </c>
      <c r="C49" s="135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99022.96</v>
      </c>
      <c r="E50" s="90">
        <v>0.6513684509723503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6.5779537490330555E-11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6.5779537490330555E-11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6.5779537490330555E-11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6.5779537490330555E-11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6.5779537490330555E-11</v>
      </c>
    </row>
    <row r="56" spans="2:8" x14ac:dyDescent="0.3">
      <c r="B56" s="70">
        <v>369</v>
      </c>
      <c r="C56" s="42" t="s">
        <v>94</v>
      </c>
      <c r="D56" s="77">
        <v>53000</v>
      </c>
      <c r="E56" s="90">
        <v>0.3486315486987519</v>
      </c>
    </row>
    <row r="57" spans="2:8" x14ac:dyDescent="0.3">
      <c r="B57" s="75"/>
      <c r="C57" s="76" t="s">
        <v>95</v>
      </c>
      <c r="D57" s="48">
        <f>SUM(D50:D56)</f>
        <v>152022.96005000002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1.7430351700238146E-12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1.7430351700238146E-12</v>
      </c>
    </row>
    <row r="62" spans="2:8" x14ac:dyDescent="0.3">
      <c r="B62" s="67">
        <v>4300</v>
      </c>
      <c r="C62" s="62" t="s">
        <v>99</v>
      </c>
      <c r="D62" s="77">
        <v>1.0000000000000001E-5</v>
      </c>
      <c r="E62" s="78">
        <v>1.7430351700238146E-12</v>
      </c>
    </row>
    <row r="63" spans="2:8" x14ac:dyDescent="0.3">
      <c r="B63" s="15">
        <v>4400</v>
      </c>
      <c r="C63" s="26" t="s">
        <v>100</v>
      </c>
      <c r="D63" s="84">
        <v>1542753.89</v>
      </c>
      <c r="E63" s="85">
        <v>0.26890742889610508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1.7430351700238146E-12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1.7430351700238146E-12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1.7430351700238146E-12</v>
      </c>
    </row>
    <row r="67" spans="2:5" x14ac:dyDescent="0.3">
      <c r="B67" s="15">
        <v>4800</v>
      </c>
      <c r="C67" s="26" t="s">
        <v>103</v>
      </c>
      <c r="D67" s="84">
        <v>4194365</v>
      </c>
      <c r="E67" s="85">
        <v>0.73109257109169368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1.7430351700238146E-12</v>
      </c>
    </row>
    <row r="69" spans="2:5" x14ac:dyDescent="0.3">
      <c r="B69" s="73"/>
      <c r="C69" s="36" t="s">
        <v>105</v>
      </c>
      <c r="D69" s="48">
        <f>SUM(D60:D68)</f>
        <v>5737118.8900699997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7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299870.96999999997</v>
      </c>
      <c r="E78" s="78">
        <v>0.99999999973321807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3.334767615995701E-11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3.334767615995701E-11</v>
      </c>
    </row>
    <row r="81" spans="2:5" x14ac:dyDescent="0.3">
      <c r="B81" s="68">
        <v>5400</v>
      </c>
      <c r="C81" s="29" t="s">
        <v>114</v>
      </c>
      <c r="D81" s="79">
        <v>1.0000000000000001E-5</v>
      </c>
      <c r="E81" s="85">
        <v>3.334767615995701E-11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3.334767615995701E-11</v>
      </c>
    </row>
    <row r="83" spans="2:5" x14ac:dyDescent="0.3">
      <c r="B83" s="68">
        <v>5600</v>
      </c>
      <c r="C83" s="29" t="s">
        <v>116</v>
      </c>
      <c r="D83" s="103">
        <v>1.0000000000000001E-5</v>
      </c>
      <c r="E83" s="85">
        <v>3.334767615995701E-11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3.334767615995701E-11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3.334767615995701E-11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3.334767615995701E-11</v>
      </c>
    </row>
    <row r="87" spans="2:5" x14ac:dyDescent="0.3">
      <c r="B87" s="73"/>
      <c r="C87" s="36" t="s">
        <v>120</v>
      </c>
      <c r="D87" s="48">
        <f>SUM(D78:D86)</f>
        <v>299870.97008000012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24598871.129999999</v>
      </c>
      <c r="E90" s="78">
        <v>0.99999999999918709</v>
      </c>
    </row>
    <row r="91" spans="2:5" x14ac:dyDescent="0.3">
      <c r="B91" s="15">
        <v>6200</v>
      </c>
      <c r="C91" s="26" t="s">
        <v>123</v>
      </c>
      <c r="D91" s="103">
        <v>1.0000000000000001E-5</v>
      </c>
      <c r="E91" s="85">
        <v>4.0652271997133195E-13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4.0652271997133195E-13</v>
      </c>
    </row>
    <row r="93" spans="2:5" x14ac:dyDescent="0.3">
      <c r="B93" s="73"/>
      <c r="C93" s="36" t="s">
        <v>125</v>
      </c>
      <c r="D93" s="48">
        <f>SUM(D90:D92)</f>
        <v>24598871.130019996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24112438.360049993</v>
      </c>
      <c r="H122" s="67">
        <v>377</v>
      </c>
      <c r="I122" s="106">
        <v>63958.722440450911</v>
      </c>
      <c r="J122" s="24"/>
      <c r="K122" s="107">
        <v>23</v>
      </c>
      <c r="L122" s="107">
        <v>23</v>
      </c>
      <c r="M122" s="107">
        <v>0</v>
      </c>
      <c r="N122" s="69" t="s">
        <v>256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250</v>
      </c>
      <c r="B1" s="50" t="s">
        <v>199</v>
      </c>
      <c r="C1" s="50" t="s">
        <v>2</v>
      </c>
      <c r="D1" s="50" t="s">
        <v>3</v>
      </c>
    </row>
    <row r="2" spans="1:4" ht="15" x14ac:dyDescent="0.25">
      <c r="A2" s="108" t="s">
        <v>200</v>
      </c>
      <c r="B2" s="72"/>
      <c r="C2" s="38">
        <v>1.9999999999999999E-6</v>
      </c>
      <c r="D2" s="96">
        <v>3.0608197627511276E-14</v>
      </c>
    </row>
    <row r="3" spans="1:4" x14ac:dyDescent="0.3">
      <c r="A3" s="109" t="s">
        <v>201</v>
      </c>
      <c r="B3" s="110" t="s">
        <v>202</v>
      </c>
      <c r="C3" s="111">
        <v>9.9999999999999995E-7</v>
      </c>
      <c r="D3" s="112">
        <v>1.5304098813755638E-14</v>
      </c>
    </row>
    <row r="4" spans="1:4" ht="15" x14ac:dyDescent="0.25">
      <c r="A4" s="113" t="s">
        <v>203</v>
      </c>
      <c r="B4" s="114" t="s">
        <v>204</v>
      </c>
      <c r="C4" s="46">
        <v>9.9999999999999995E-7</v>
      </c>
      <c r="D4" s="115">
        <v>1.5304098813755638E-14</v>
      </c>
    </row>
    <row r="5" spans="1:4" x14ac:dyDescent="0.3">
      <c r="A5" s="116" t="s">
        <v>205</v>
      </c>
      <c r="B5" s="116"/>
      <c r="C5" s="77">
        <v>65341972.25000599</v>
      </c>
      <c r="D5" s="78">
        <v>0.99999999999977074</v>
      </c>
    </row>
    <row r="6" spans="1:4" x14ac:dyDescent="0.3">
      <c r="A6" s="117" t="s">
        <v>206</v>
      </c>
      <c r="B6" s="118" t="s">
        <v>207</v>
      </c>
      <c r="C6" s="79">
        <v>58878046.25</v>
      </c>
      <c r="D6" s="80">
        <v>0.90107543777087462</v>
      </c>
    </row>
    <row r="7" spans="1:4" x14ac:dyDescent="0.3">
      <c r="A7" s="117" t="s">
        <v>208</v>
      </c>
      <c r="B7" s="118" t="s">
        <v>209</v>
      </c>
      <c r="C7" s="111">
        <v>6463926</v>
      </c>
      <c r="D7" s="80">
        <v>9.8924562228804233E-2</v>
      </c>
    </row>
    <row r="8" spans="1:4" x14ac:dyDescent="0.3">
      <c r="A8" s="119" t="s">
        <v>210</v>
      </c>
      <c r="B8" s="118" t="s">
        <v>211</v>
      </c>
      <c r="C8" s="111">
        <v>9.9999999999999995E-7</v>
      </c>
      <c r="D8" s="80">
        <v>1.5304098813755638E-14</v>
      </c>
    </row>
    <row r="9" spans="1:4" x14ac:dyDescent="0.3">
      <c r="A9" s="119" t="s">
        <v>212</v>
      </c>
      <c r="B9" s="118" t="s">
        <v>213</v>
      </c>
      <c r="C9" s="111">
        <v>9.9999999999999995E-7</v>
      </c>
      <c r="D9" s="80">
        <v>1.5304098813755638E-14</v>
      </c>
    </row>
    <row r="10" spans="1:4" x14ac:dyDescent="0.3">
      <c r="A10" s="119" t="s">
        <v>214</v>
      </c>
      <c r="B10" s="118" t="s">
        <v>215</v>
      </c>
      <c r="C10" s="111">
        <v>9.9999999999999995E-7</v>
      </c>
      <c r="D10" s="80">
        <v>1.5304098813755638E-14</v>
      </c>
    </row>
    <row r="11" spans="1:4" ht="15" x14ac:dyDescent="0.25">
      <c r="A11" s="19" t="s">
        <v>216</v>
      </c>
      <c r="B11" s="118" t="s">
        <v>217</v>
      </c>
      <c r="C11" s="111">
        <v>9.9999999999999995E-7</v>
      </c>
      <c r="D11" s="80">
        <v>1.5304098813755638E-14</v>
      </c>
    </row>
    <row r="12" spans="1:4" x14ac:dyDescent="0.3">
      <c r="A12" s="119" t="s">
        <v>218</v>
      </c>
      <c r="B12" s="118" t="s">
        <v>219</v>
      </c>
      <c r="C12" s="111">
        <v>9.9999999999999995E-7</v>
      </c>
      <c r="D12" s="80">
        <v>1.5304098813755638E-14</v>
      </c>
    </row>
    <row r="13" spans="1:4" x14ac:dyDescent="0.3">
      <c r="A13" s="119" t="s">
        <v>220</v>
      </c>
      <c r="B13" s="118" t="s">
        <v>221</v>
      </c>
      <c r="C13" s="111">
        <v>9.9999999999999995E-7</v>
      </c>
      <c r="D13" s="80">
        <v>1.5304098813755638E-14</v>
      </c>
    </row>
    <row r="14" spans="1:4" ht="15" x14ac:dyDescent="0.25">
      <c r="A14" s="42" t="s">
        <v>222</v>
      </c>
      <c r="B14" s="120"/>
      <c r="C14" s="77">
        <v>3.0000000000000001E-6</v>
      </c>
      <c r="D14" s="78">
        <v>4.5912296441266911E-14</v>
      </c>
    </row>
    <row r="15" spans="1:4" ht="15" x14ac:dyDescent="0.25">
      <c r="A15" s="119" t="s">
        <v>223</v>
      </c>
      <c r="B15" s="118" t="s">
        <v>224</v>
      </c>
      <c r="C15" s="111">
        <v>9.9999999999999995E-7</v>
      </c>
      <c r="D15" s="80">
        <v>1.5304098813755638E-14</v>
      </c>
    </row>
    <row r="16" spans="1:4" x14ac:dyDescent="0.3">
      <c r="A16" s="117" t="s">
        <v>225</v>
      </c>
      <c r="B16" s="118" t="s">
        <v>226</v>
      </c>
      <c r="C16" s="111">
        <v>9.9999999999999995E-7</v>
      </c>
      <c r="D16" s="80">
        <v>1.5304098813755638E-14</v>
      </c>
    </row>
    <row r="17" spans="1:4" ht="15" x14ac:dyDescent="0.25">
      <c r="A17" s="119" t="s">
        <v>227</v>
      </c>
      <c r="B17" s="118" t="s">
        <v>228</v>
      </c>
      <c r="C17" s="111">
        <v>9.9999999999999995E-7</v>
      </c>
      <c r="D17" s="80">
        <v>1.5304098813755638E-14</v>
      </c>
    </row>
    <row r="18" spans="1:4" ht="15" x14ac:dyDescent="0.25">
      <c r="A18" s="42" t="s">
        <v>229</v>
      </c>
      <c r="B18" s="120"/>
      <c r="C18" s="77">
        <v>1.9999999999999999E-6</v>
      </c>
      <c r="D18" s="78">
        <v>3.0608197627511276E-14</v>
      </c>
    </row>
    <row r="19" spans="1:4" x14ac:dyDescent="0.3">
      <c r="A19" s="119" t="s">
        <v>230</v>
      </c>
      <c r="B19" s="118" t="s">
        <v>231</v>
      </c>
      <c r="C19" s="111">
        <v>9.9999999999999995E-7</v>
      </c>
      <c r="D19" s="80">
        <v>1.5304098813755638E-14</v>
      </c>
    </row>
    <row r="20" spans="1:4" ht="15" x14ac:dyDescent="0.25">
      <c r="A20" s="24" t="s">
        <v>232</v>
      </c>
      <c r="B20" s="121" t="s">
        <v>233</v>
      </c>
      <c r="C20" s="46">
        <v>9.9999999999999995E-7</v>
      </c>
      <c r="D20" s="122">
        <v>1.5304098813755638E-14</v>
      </c>
    </row>
    <row r="21" spans="1:4" ht="15" x14ac:dyDescent="0.25">
      <c r="A21" s="42" t="s">
        <v>234</v>
      </c>
      <c r="B21" s="120"/>
      <c r="C21" s="77">
        <v>3.9999999999999998E-6</v>
      </c>
      <c r="D21" s="78">
        <v>6.1216395255022552E-14</v>
      </c>
    </row>
    <row r="22" spans="1:4" ht="15" x14ac:dyDescent="0.25">
      <c r="A22" s="117" t="s">
        <v>7</v>
      </c>
      <c r="B22" s="118" t="s">
        <v>235</v>
      </c>
      <c r="C22" s="111">
        <v>9.9999999999999995E-7</v>
      </c>
      <c r="D22" s="80">
        <v>1.5304098813755638E-14</v>
      </c>
    </row>
    <row r="23" spans="1:4" ht="15" x14ac:dyDescent="0.25">
      <c r="A23" s="119" t="s">
        <v>236</v>
      </c>
      <c r="B23" s="118" t="s">
        <v>237</v>
      </c>
      <c r="C23" s="111">
        <v>9.9999999999999995E-7</v>
      </c>
      <c r="D23" s="80">
        <v>1.5304098813755638E-14</v>
      </c>
    </row>
    <row r="24" spans="1:4" x14ac:dyDescent="0.3">
      <c r="A24" s="19" t="s">
        <v>238</v>
      </c>
      <c r="B24" s="118" t="s">
        <v>239</v>
      </c>
      <c r="C24" s="111">
        <v>9.9999999999999995E-7</v>
      </c>
      <c r="D24" s="80">
        <v>1.5304098813755638E-14</v>
      </c>
    </row>
    <row r="25" spans="1:4" x14ac:dyDescent="0.3">
      <c r="A25" s="119" t="s">
        <v>240</v>
      </c>
      <c r="B25" s="118" t="s">
        <v>241</v>
      </c>
      <c r="C25" s="111">
        <v>9.9999999999999995E-7</v>
      </c>
      <c r="D25" s="80">
        <v>1.5304098813755638E-14</v>
      </c>
    </row>
    <row r="26" spans="1:4" ht="15" x14ac:dyDescent="0.25">
      <c r="A26" s="42" t="s">
        <v>242</v>
      </c>
      <c r="B26" s="120"/>
      <c r="C26" s="77">
        <v>9.9999999999999995E-7</v>
      </c>
      <c r="D26" s="78">
        <v>1.5304098813755638E-14</v>
      </c>
    </row>
    <row r="27" spans="1:4" ht="15" x14ac:dyDescent="0.25">
      <c r="A27" s="24" t="s">
        <v>243</v>
      </c>
      <c r="B27" s="121" t="s">
        <v>244</v>
      </c>
      <c r="C27" s="46">
        <v>9.9999999999999995E-7</v>
      </c>
      <c r="D27" s="122">
        <v>1.5304098813755638E-14</v>
      </c>
    </row>
    <row r="28" spans="1:4" ht="15" x14ac:dyDescent="0.25">
      <c r="A28" s="123" t="s">
        <v>245</v>
      </c>
      <c r="B28" s="72" t="s">
        <v>246</v>
      </c>
      <c r="C28" s="38">
        <v>9.9999999999999995E-7</v>
      </c>
      <c r="D28" s="124">
        <v>1.5304098813755638E-14</v>
      </c>
    </row>
    <row r="29" spans="1:4" ht="15" x14ac:dyDescent="0.25">
      <c r="A29" s="65" t="s">
        <v>247</v>
      </c>
      <c r="B29" s="72" t="s">
        <v>248</v>
      </c>
      <c r="C29" s="38">
        <v>9.9999999999999995E-7</v>
      </c>
      <c r="D29" s="124">
        <v>1.5304098813755638E-14</v>
      </c>
    </row>
    <row r="30" spans="1:4" ht="15" x14ac:dyDescent="0.25">
      <c r="A30" s="123" t="s">
        <v>198</v>
      </c>
      <c r="B30" s="72" t="s">
        <v>249</v>
      </c>
      <c r="C30" s="38">
        <v>9.9999999999999995E-7</v>
      </c>
      <c r="D30" s="124">
        <v>1.5304098813755638E-14</v>
      </c>
    </row>
    <row r="31" spans="1:4" ht="15" x14ac:dyDescent="0.25">
      <c r="A31" s="50" t="s">
        <v>9</v>
      </c>
      <c r="B31" s="50"/>
      <c r="C31" s="55">
        <f>+C5+C14</f>
        <v>65341972.250008993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ht="15" x14ac:dyDescent="0.25">
      <c r="A1" s="50" t="s">
        <v>1</v>
      </c>
      <c r="B1" s="50" t="s">
        <v>2</v>
      </c>
      <c r="C1" s="50" t="s">
        <v>3</v>
      </c>
    </row>
    <row r="2" spans="1:3" ht="15" x14ac:dyDescent="0.25">
      <c r="A2" s="57" t="s">
        <v>4</v>
      </c>
      <c r="B2" s="131">
        <v>40848101.119999997</v>
      </c>
      <c r="C2" s="52">
        <v>0.6251433758949535</v>
      </c>
    </row>
    <row r="3" spans="1:3" ht="15" x14ac:dyDescent="0.25">
      <c r="A3" s="128" t="s">
        <v>5</v>
      </c>
      <c r="B3" s="103">
        <v>24493871.129999999</v>
      </c>
      <c r="C3" s="54">
        <v>0.37485662410503112</v>
      </c>
    </row>
    <row r="4" spans="1:3" x14ac:dyDescent="0.3">
      <c r="A4" s="57" t="s">
        <v>6</v>
      </c>
      <c r="B4" s="77">
        <v>9.9999999999999995E-7</v>
      </c>
      <c r="C4" s="52">
        <v>1.5304098813760317E-14</v>
      </c>
    </row>
    <row r="5" spans="1:3" ht="15" x14ac:dyDescent="0.25">
      <c r="A5" s="128" t="s">
        <v>7</v>
      </c>
      <c r="B5" s="132">
        <v>9.9999999999999995E-7</v>
      </c>
      <c r="C5" s="54">
        <v>1.5304098813760317E-14</v>
      </c>
    </row>
    <row r="6" spans="1:3" ht="15" x14ac:dyDescent="0.25">
      <c r="A6" s="57" t="s">
        <v>8</v>
      </c>
      <c r="B6" s="45">
        <v>9.9999999999999995E-7</v>
      </c>
      <c r="C6" s="52">
        <v>1.5304098813760317E-14</v>
      </c>
    </row>
    <row r="7" spans="1:3" ht="15" x14ac:dyDescent="0.25">
      <c r="A7" s="50" t="s">
        <v>9</v>
      </c>
      <c r="B7" s="59">
        <f>SUM(B2:B6)</f>
        <v>65341972.250002995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2016-09-29T20:37:07Z</dcterms:modified>
</cp:coreProperties>
</file>