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3" i="1"/>
  <c r="C8" i="5" l="1"/>
  <c r="C5" i="5"/>
  <c r="C2" i="5"/>
  <c r="C10" i="5" l="1"/>
  <c r="D4" i="5" s="1"/>
  <c r="D2" i="5" l="1"/>
  <c r="D6" i="5"/>
  <c r="D7" i="5"/>
  <c r="D3" i="5"/>
  <c r="D8" i="5"/>
  <c r="D10" i="5" s="1"/>
  <c r="D9" i="5"/>
  <c r="D5" i="5"/>
  <c r="E50" i="3" l="1"/>
  <c r="E43" i="3"/>
  <c r="B10" i="1" s="1"/>
  <c r="E39" i="3"/>
  <c r="B9" i="1" s="1"/>
  <c r="E35" i="3"/>
  <c r="E31" i="3"/>
  <c r="B7" i="1" s="1"/>
  <c r="E27" i="3"/>
  <c r="B6" i="1" s="1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<sst xmlns="http://schemas.openxmlformats.org/spreadsheetml/2006/main" count="79" uniqueCount="59">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</sst>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63170000.000049993</c:v>
                </c:pt>
                <c:pt idx="1">
                  <c:v>5.0000000000000002E-5</c:v>
                </c:pt>
                <c:pt idx="2">
                  <c:v>2200000.0000100001</c:v>
                </c:pt>
                <c:pt idx="3">
                  <c:v>59285000.000019997</c:v>
                </c:pt>
                <c:pt idx="4">
                  <c:v>800000.00001999992</c:v>
                </c:pt>
                <c:pt idx="5">
                  <c:v>7650000.0000199992</c:v>
                </c:pt>
                <c:pt idx="6">
                  <c:v>3.0000000000000004E-5</c:v>
                </c:pt>
                <c:pt idx="7">
                  <c:v>266000000.00001001</c:v>
                </c:pt>
                <c:pt idx="8">
                  <c:v>28000000.000049997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0.14790274054391445</c:v>
                </c:pt>
                <c:pt idx="1">
                  <c:v>1.1706723171109497E-13</c:v>
                </c:pt>
                <c:pt idx="2">
                  <c:v>5.1509581953115922E-3</c:v>
                </c:pt>
                <c:pt idx="3">
                  <c:v>0.13880661663989213</c:v>
                </c:pt>
                <c:pt idx="4">
                  <c:v>1.8730757074243462E-3</c:v>
                </c:pt>
                <c:pt idx="5">
                  <c:v>1.7911286451844356E-2</c:v>
                </c:pt>
                <c:pt idx="6">
                  <c:v>7.0240339026656993E-14</c:v>
                </c:pt>
                <c:pt idx="7">
                  <c:v>0.62279767270304875</c:v>
                </c:pt>
                <c:pt idx="8">
                  <c:v>6.5557649758330241E-2</c:v>
                </c:pt>
                <c:pt idx="9">
                  <c:v>4.6826892684437991E-14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7738752"/>
        <c:axId val="77740288"/>
      </c:barChart>
      <c:catAx>
        <c:axId val="7773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7740288"/>
        <c:crosses val="autoZero"/>
        <c:auto val="1"/>
        <c:lblAlgn val="l"/>
        <c:lblOffset val="100"/>
        <c:noMultiLvlLbl val="0"/>
      </c:catAx>
      <c:valAx>
        <c:axId val="777402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777387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L13" sqref="L13"/>
    </sheetView>
  </sheetViews>
  <sheetFormatPr baseColWidth="10" defaultRowHeight="14.4" x14ac:dyDescent="0.3"/>
  <cols>
    <col min="1" max="1" width="45.664062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63170000.000049993</v>
      </c>
      <c r="C2" s="7">
        <f>B2/B12</f>
        <v>0.14790274054391445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1.1706723171109497E-13</v>
      </c>
      <c r="E3" s="5"/>
    </row>
    <row r="4" spans="1:7" ht="15" thickTop="1" x14ac:dyDescent="0.3">
      <c r="A4" s="13" t="s">
        <v>3</v>
      </c>
      <c r="B4" s="11">
        <f>'CRI 2do nivel'!E17</f>
        <v>2200000.0000100001</v>
      </c>
      <c r="C4" s="8">
        <f>B4/B12</f>
        <v>5.1509581953115922E-3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59285000.000019997</v>
      </c>
      <c r="C5" s="8">
        <f>B5/B12</f>
        <v>0.13880661663989213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800000.00001999992</v>
      </c>
      <c r="C6" s="8">
        <f>B6/B12</f>
        <v>1.8730757074243462E-3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7650000.0000199992</v>
      </c>
      <c r="C7" s="7">
        <f>B7/B12</f>
        <v>1.7911286451844356E-2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7.0240339026656993E-14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266000000.00001001</v>
      </c>
      <c r="C9" s="7">
        <f>B9/B12</f>
        <v>0.62279767270304875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28000000.000049997</v>
      </c>
      <c r="C10" s="7">
        <f>B10/B12</f>
        <v>6.5557649758330241E-2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4.6826892684437991E-14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427105000.00028002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0.62279767270304875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28" zoomScale="90" zoomScaleNormal="90" workbookViewId="0">
      <selection activeCell="E46" sqref="E46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63170000.000049993</v>
      </c>
    </row>
    <row r="3" spans="1:5" x14ac:dyDescent="0.3">
      <c r="A3" s="15"/>
      <c r="B3" s="15">
        <v>2</v>
      </c>
      <c r="C3" s="15" t="s">
        <v>14</v>
      </c>
      <c r="D3" s="15"/>
      <c r="E3" s="16">
        <v>61000000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1300000</v>
      </c>
    </row>
    <row r="9" spans="1:5" x14ac:dyDescent="0.3">
      <c r="A9" s="15"/>
      <c r="B9" s="15">
        <v>8</v>
      </c>
      <c r="C9" s="15" t="s">
        <v>18</v>
      </c>
      <c r="D9" s="15"/>
      <c r="E9" s="16">
        <v>870000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2200000.0000100001</v>
      </c>
    </row>
    <row r="18" spans="1:5" x14ac:dyDescent="0.3">
      <c r="A18" s="15"/>
      <c r="B18" s="15">
        <v>1</v>
      </c>
      <c r="C18" s="15" t="s">
        <v>22</v>
      </c>
      <c r="D18" s="15"/>
      <c r="E18" s="16">
        <v>2200000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59285000.000019997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180000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41060000</v>
      </c>
    </row>
    <row r="24" spans="1:5" x14ac:dyDescent="0.3">
      <c r="A24" s="15"/>
      <c r="B24" s="15">
        <v>4</v>
      </c>
      <c r="C24" s="15" t="s">
        <v>25</v>
      </c>
      <c r="D24" s="15"/>
      <c r="E24" s="16">
        <v>18000000</v>
      </c>
    </row>
    <row r="25" spans="1:5" x14ac:dyDescent="0.3">
      <c r="A25" s="15"/>
      <c r="B25" s="15">
        <v>5</v>
      </c>
      <c r="C25" s="15" t="s">
        <v>17</v>
      </c>
      <c r="D25" s="15"/>
      <c r="E25" s="16">
        <v>45000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800000.00001999992</v>
      </c>
    </row>
    <row r="28" spans="1:5" x14ac:dyDescent="0.3">
      <c r="A28" s="15"/>
      <c r="B28" s="15">
        <v>1</v>
      </c>
      <c r="C28" s="15" t="s">
        <v>26</v>
      </c>
      <c r="D28" s="15"/>
      <c r="E28" s="16">
        <v>800000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7650000.0000199992</v>
      </c>
    </row>
    <row r="32" spans="1:5" x14ac:dyDescent="0.3">
      <c r="A32" s="15"/>
      <c r="B32" s="15">
        <v>1</v>
      </c>
      <c r="C32" s="15" t="s">
        <v>27</v>
      </c>
      <c r="D32" s="15"/>
      <c r="E32" s="16">
        <v>7650000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266000000.00001001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166000000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100000000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28000000.000049997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28000000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427105000.00028002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J11" sqref="J11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166000000</v>
      </c>
      <c r="D2" s="29">
        <f>C2/C10</f>
        <v>0.62406015037593743</v>
      </c>
    </row>
    <row r="3" spans="1:4" x14ac:dyDescent="0.3">
      <c r="A3" s="23"/>
      <c r="B3" s="23" t="s">
        <v>30</v>
      </c>
      <c r="C3" s="33">
        <v>16000000</v>
      </c>
      <c r="D3" s="30">
        <f>C3/C10</f>
        <v>6.0150375939849392E-2</v>
      </c>
    </row>
    <row r="4" spans="1:4" x14ac:dyDescent="0.3">
      <c r="A4" s="23"/>
      <c r="B4" s="23" t="s">
        <v>31</v>
      </c>
      <c r="C4" s="33">
        <v>150000000</v>
      </c>
      <c r="D4" s="30">
        <f>C4/C10</f>
        <v>0.56390977443608803</v>
      </c>
    </row>
    <row r="5" spans="1:4" x14ac:dyDescent="0.3">
      <c r="A5" s="25" t="s">
        <v>32</v>
      </c>
      <c r="B5" s="25"/>
      <c r="C5" s="32">
        <f>C6+C7</f>
        <v>100000000</v>
      </c>
      <c r="D5" s="29">
        <f>C5/C10</f>
        <v>0.37593984962405874</v>
      </c>
    </row>
    <row r="6" spans="1:4" x14ac:dyDescent="0.3">
      <c r="A6" s="23"/>
      <c r="B6" s="23" t="s">
        <v>33</v>
      </c>
      <c r="C6" s="33">
        <v>23000000</v>
      </c>
      <c r="D6" s="30">
        <f>C6/C10</f>
        <v>8.6466165413533511E-2</v>
      </c>
    </row>
    <row r="7" spans="1:4" x14ac:dyDescent="0.3">
      <c r="A7" s="23"/>
      <c r="B7" s="23" t="s">
        <v>34</v>
      </c>
      <c r="C7" s="33">
        <v>77000000</v>
      </c>
      <c r="D7" s="30">
        <f>C7/C10</f>
        <v>0.28947368421052522</v>
      </c>
    </row>
    <row r="8" spans="1:4" x14ac:dyDescent="0.3">
      <c r="A8" s="25" t="s">
        <v>35</v>
      </c>
      <c r="B8" s="25"/>
      <c r="C8" s="32">
        <f>C9</f>
        <v>9.9999999999999995E-7</v>
      </c>
      <c r="D8" s="29">
        <f>C8/C10</f>
        <v>3.7593984962405869E-15</v>
      </c>
    </row>
    <row r="9" spans="1:4" ht="15" thickBot="1" x14ac:dyDescent="0.35">
      <c r="A9" s="24"/>
      <c r="B9" s="23" t="s">
        <v>35</v>
      </c>
      <c r="C9" s="34">
        <v>9.9999999999999995E-7</v>
      </c>
      <c r="D9" s="30">
        <f>C9/C10</f>
        <v>3.7593984962405869E-15</v>
      </c>
    </row>
    <row r="10" spans="1:4" ht="15.6" thickTop="1" thickBot="1" x14ac:dyDescent="0.35">
      <c r="A10" s="26"/>
      <c r="B10" s="27" t="s">
        <v>11</v>
      </c>
      <c r="C10" s="35">
        <f>C2+C5+C8</f>
        <v>266000000.00000101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2017-08-14T16:26:32Z</dcterms:modified>
</cp:coreProperties>
</file>