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AE COG (2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E79" i="1" l="1"/>
  <c r="H79" i="1" s="1"/>
  <c r="E78" i="1"/>
  <c r="H78" i="1" s="1"/>
  <c r="E77" i="1"/>
  <c r="H77" i="1" s="1"/>
  <c r="E76" i="1"/>
  <c r="H76" i="1" s="1"/>
  <c r="E75" i="1"/>
  <c r="H75" i="1" s="1"/>
  <c r="E74" i="1"/>
  <c r="H74" i="1" s="1"/>
  <c r="E73" i="1"/>
  <c r="H73" i="1" s="1"/>
  <c r="G72" i="1"/>
  <c r="G80" i="1" s="1"/>
  <c r="F72" i="1"/>
  <c r="F80" i="1" s="1"/>
  <c r="D72" i="1"/>
  <c r="D80" i="1" s="1"/>
  <c r="C72" i="1"/>
  <c r="C80" i="1" s="1"/>
  <c r="E71" i="1"/>
  <c r="H71" i="1" s="1"/>
  <c r="E70" i="1"/>
  <c r="H70" i="1" s="1"/>
  <c r="E69" i="1"/>
  <c r="H69" i="1" s="1"/>
  <c r="G68" i="1"/>
  <c r="F68" i="1"/>
  <c r="D68" i="1"/>
  <c r="C68" i="1"/>
  <c r="E68" i="1" s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G60" i="1"/>
  <c r="F60" i="1"/>
  <c r="D60" i="1"/>
  <c r="C60" i="1"/>
  <c r="E60" i="1" s="1"/>
  <c r="H60" i="1" s="1"/>
  <c r="E59" i="1"/>
  <c r="H59" i="1" s="1"/>
  <c r="E58" i="1"/>
  <c r="H58" i="1" s="1"/>
  <c r="E57" i="1"/>
  <c r="H57" i="1" s="1"/>
  <c r="G56" i="1"/>
  <c r="F56" i="1"/>
  <c r="E56" i="1"/>
  <c r="H56" i="1" s="1"/>
  <c r="D56" i="1"/>
  <c r="C56" i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G46" i="1"/>
  <c r="F46" i="1"/>
  <c r="E46" i="1"/>
  <c r="H46" i="1" s="1"/>
  <c r="D46" i="1"/>
  <c r="C46" i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G36" i="1"/>
  <c r="F36" i="1"/>
  <c r="E36" i="1"/>
  <c r="H36" i="1" s="1"/>
  <c r="D36" i="1"/>
  <c r="C36" i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G26" i="1"/>
  <c r="F26" i="1"/>
  <c r="E26" i="1"/>
  <c r="H26" i="1" s="1"/>
  <c r="D26" i="1"/>
  <c r="C26" i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G16" i="1"/>
  <c r="F16" i="1"/>
  <c r="E16" i="1"/>
  <c r="H16" i="1" s="1"/>
  <c r="D16" i="1"/>
  <c r="C16" i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G8" i="1"/>
  <c r="F8" i="1"/>
  <c r="E8" i="1"/>
  <c r="H8" i="1" s="1"/>
  <c r="D8" i="1"/>
  <c r="C8" i="1"/>
  <c r="E72" i="1" l="1"/>
  <c r="H72" i="1" l="1"/>
  <c r="H80" i="1" s="1"/>
  <c r="E80" i="1"/>
</calcChain>
</file>

<file path=xl/sharedStrings.xml><?xml version="1.0" encoding="utf-8"?>
<sst xmlns="http://schemas.openxmlformats.org/spreadsheetml/2006/main" count="87" uniqueCount="87">
  <si>
    <t>Municipio de Arteaga, Coahuila.</t>
  </si>
  <si>
    <t>Estado Analítico del Ejercicio del Presupuesto de Egresos</t>
  </si>
  <si>
    <t>Clasificación por Objeto del Gasto (Capítulo y Concepto)</t>
  </si>
  <si>
    <t>Del 01 de Enero al 30 de Junio del 2015.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</si>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</sst>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4" borderId="0" applyNumberFormat="0" applyBorder="0" applyAlignment="0" applyProtection="0"/>
    <xf numFmtId="0" fontId="5" fillId="0" borderId="0"/>
    <xf numFmtId="0" fontId="5" fillId="0" borderId="0"/>
  </cellStyleXfs>
  <cellXfs count="26">
    <xf numFmtId="0" fontId="0" fillId="0" borderId="0" xfId="0"/>
    <xf numFmtId="0" fontId="0" fillId="0" borderId="0" xfId="0" applyFont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3" fontId="3" fillId="0" borderId="12" xfId="1" applyNumberFormat="1" applyFont="1" applyBorder="1" applyAlignment="1">
      <alignment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43" fontId="0" fillId="0" borderId="12" xfId="1" applyNumberFormat="1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43" fontId="3" fillId="0" borderId="9" xfId="0" applyNumberFormat="1" applyFont="1" applyBorder="1" applyAlignment="1">
      <alignment horizontal="justify" vertical="center" wrapText="1"/>
    </xf>
    <xf numFmtId="43" fontId="0" fillId="0" borderId="0" xfId="0" applyNumberFormat="1" applyFont="1"/>
    <xf numFmtId="0" fontId="3" fillId="0" borderId="1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93"/>
  <sheetViews>
    <sheetView tabSelected="1" zoomScale="90" zoomScaleNormal="90" workbookViewId="0">
      <selection sqref="A1:H1"/>
    </sheetView>
  </sheetViews>
  <sheetFormatPr baseColWidth="10" defaultColWidth="11.5546875" defaultRowHeight="14.4" x14ac:dyDescent="0.3"/>
  <cols>
    <col min="1" max="1" width="5.33203125" style="1" customWidth="1"/>
    <col min="2" max="2" width="46.33203125" style="1" customWidth="1"/>
    <col min="3" max="8" width="15.109375" style="1" customWidth="1"/>
    <col min="9" max="16384" width="11.5546875" style="1"/>
  </cols>
  <sheetData>
    <row r="1" spans="1:8" ht="15" x14ac:dyDescent="0.25">
      <c r="A1" s="15" t="s">
        <v>0</v>
      </c>
      <c r="B1" s="16"/>
      <c r="C1" s="16"/>
      <c r="D1" s="16"/>
      <c r="E1" s="16"/>
      <c r="F1" s="16"/>
      <c r="G1" s="16"/>
      <c r="H1" s="17"/>
    </row>
    <row r="2" spans="1:8" x14ac:dyDescent="0.3">
      <c r="A2" s="18" t="s">
        <v>1</v>
      </c>
      <c r="B2" s="19"/>
      <c r="C2" s="19"/>
      <c r="D2" s="19"/>
      <c r="E2" s="19"/>
      <c r="F2" s="19"/>
      <c r="G2" s="19"/>
      <c r="H2" s="20"/>
    </row>
    <row r="3" spans="1:8" x14ac:dyDescent="0.3">
      <c r="A3" s="18" t="s">
        <v>2</v>
      </c>
      <c r="B3" s="19"/>
      <c r="C3" s="19"/>
      <c r="D3" s="19"/>
      <c r="E3" s="19"/>
      <c r="F3" s="19"/>
      <c r="G3" s="19"/>
      <c r="H3" s="20"/>
    </row>
    <row r="4" spans="1:8" ht="15" x14ac:dyDescent="0.25">
      <c r="A4" s="21" t="s">
        <v>3</v>
      </c>
      <c r="B4" s="22"/>
      <c r="C4" s="22"/>
      <c r="D4" s="22"/>
      <c r="E4" s="22"/>
      <c r="F4" s="22"/>
      <c r="G4" s="22"/>
      <c r="H4" s="23"/>
    </row>
    <row r="5" spans="1:8" x14ac:dyDescent="0.3">
      <c r="A5" s="24" t="s">
        <v>4</v>
      </c>
      <c r="B5" s="24"/>
      <c r="C5" s="25" t="s">
        <v>5</v>
      </c>
      <c r="D5" s="25"/>
      <c r="E5" s="25"/>
      <c r="F5" s="25"/>
      <c r="G5" s="25"/>
      <c r="H5" s="25" t="s">
        <v>6</v>
      </c>
    </row>
    <row r="6" spans="1:8" ht="28.8" x14ac:dyDescent="0.3">
      <c r="A6" s="24"/>
      <c r="B6" s="24"/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5"/>
    </row>
    <row r="7" spans="1:8" x14ac:dyDescent="0.3">
      <c r="A7" s="24"/>
      <c r="B7" s="24"/>
      <c r="C7" s="2">
        <v>1</v>
      </c>
      <c r="D7" s="3">
        <v>2</v>
      </c>
      <c r="E7" s="2" t="s">
        <v>12</v>
      </c>
      <c r="F7" s="2">
        <v>4</v>
      </c>
      <c r="G7" s="2">
        <v>5</v>
      </c>
      <c r="H7" s="2" t="s">
        <v>13</v>
      </c>
    </row>
    <row r="8" spans="1:8" ht="15" x14ac:dyDescent="0.25">
      <c r="A8" s="11" t="s">
        <v>14</v>
      </c>
      <c r="B8" s="12"/>
      <c r="C8" s="4">
        <f t="shared" ref="C8" si="0">SUM(C9:C15)</f>
        <v>20617551</v>
      </c>
      <c r="D8" s="4">
        <f t="shared" ref="D8:G8" si="1">SUM(D9:D15)</f>
        <v>-20585486.399999999</v>
      </c>
      <c r="E8" s="4">
        <f t="shared" si="1"/>
        <v>32064.600000000093</v>
      </c>
      <c r="F8" s="4">
        <f t="shared" si="1"/>
        <v>18795589.18</v>
      </c>
      <c r="G8" s="4">
        <f t="shared" si="1"/>
        <v>18795589.18</v>
      </c>
      <c r="H8" s="4">
        <f>+E8-F8</f>
        <v>-18763524.579999998</v>
      </c>
    </row>
    <row r="9" spans="1:8" x14ac:dyDescent="0.3">
      <c r="A9" s="5"/>
      <c r="B9" s="6" t="s">
        <v>15</v>
      </c>
      <c r="C9" s="7">
        <v>17768236</v>
      </c>
      <c r="D9" s="7">
        <v>-17768236</v>
      </c>
      <c r="E9" s="7">
        <f t="shared" ref="E9:E72" si="2">+C9+D9</f>
        <v>0</v>
      </c>
      <c r="F9" s="7">
        <v>16637024.25</v>
      </c>
      <c r="G9" s="7">
        <v>16637024.25</v>
      </c>
      <c r="H9" s="7">
        <f t="shared" ref="H9:H72" si="3">+E9-F9</f>
        <v>-16637024.25</v>
      </c>
    </row>
    <row r="10" spans="1:8" x14ac:dyDescent="0.3">
      <c r="A10" s="5"/>
      <c r="B10" s="6" t="s">
        <v>16</v>
      </c>
      <c r="C10" s="7"/>
      <c r="D10" s="7"/>
      <c r="E10" s="7">
        <f t="shared" si="2"/>
        <v>0</v>
      </c>
      <c r="F10" s="7"/>
      <c r="G10" s="7"/>
      <c r="H10" s="7">
        <f t="shared" si="3"/>
        <v>0</v>
      </c>
    </row>
    <row r="11" spans="1:8" ht="15" x14ac:dyDescent="0.25">
      <c r="A11" s="5"/>
      <c r="B11" s="6" t="s">
        <v>17</v>
      </c>
      <c r="C11" s="7">
        <v>538166</v>
      </c>
      <c r="D11" s="7">
        <v>-538166</v>
      </c>
      <c r="E11" s="7">
        <f t="shared" si="2"/>
        <v>0</v>
      </c>
      <c r="F11" s="7">
        <v>267476.5</v>
      </c>
      <c r="G11" s="7">
        <v>267476.5</v>
      </c>
      <c r="H11" s="7">
        <f t="shared" si="3"/>
        <v>-267476.5</v>
      </c>
    </row>
    <row r="12" spans="1:8" ht="15" x14ac:dyDescent="0.25">
      <c r="A12" s="5"/>
      <c r="B12" s="6" t="s">
        <v>18</v>
      </c>
      <c r="C12" s="7">
        <v>1686789</v>
      </c>
      <c r="D12" s="7">
        <v>-1657724.4</v>
      </c>
      <c r="E12" s="7">
        <f t="shared" si="2"/>
        <v>29064.600000000093</v>
      </c>
      <c r="F12" s="7">
        <v>1709524.83</v>
      </c>
      <c r="G12" s="7">
        <v>1709524.83</v>
      </c>
      <c r="H12" s="7">
        <f t="shared" si="3"/>
        <v>-1680460.23</v>
      </c>
    </row>
    <row r="13" spans="1:8" x14ac:dyDescent="0.3">
      <c r="A13" s="5"/>
      <c r="B13" s="6" t="s">
        <v>19</v>
      </c>
      <c r="C13" s="7">
        <v>600000</v>
      </c>
      <c r="D13" s="7">
        <v>-600000</v>
      </c>
      <c r="E13" s="7">
        <f t="shared" si="2"/>
        <v>0</v>
      </c>
      <c r="F13" s="7">
        <v>154203.6</v>
      </c>
      <c r="G13" s="7">
        <v>154203.6</v>
      </c>
      <c r="H13" s="7">
        <f t="shared" si="3"/>
        <v>-154203.6</v>
      </c>
    </row>
    <row r="14" spans="1:8" ht="15" x14ac:dyDescent="0.25">
      <c r="A14" s="5"/>
      <c r="B14" s="6" t="s">
        <v>20</v>
      </c>
      <c r="C14" s="7"/>
      <c r="D14" s="7"/>
      <c r="E14" s="7">
        <f t="shared" si="2"/>
        <v>0</v>
      </c>
      <c r="F14" s="7"/>
      <c r="G14" s="7"/>
      <c r="H14" s="7">
        <f t="shared" si="3"/>
        <v>0</v>
      </c>
    </row>
    <row r="15" spans="1:8" x14ac:dyDescent="0.3">
      <c r="A15" s="5"/>
      <c r="B15" s="6" t="s">
        <v>21</v>
      </c>
      <c r="C15" s="7">
        <v>24360</v>
      </c>
      <c r="D15" s="7">
        <v>-21360</v>
      </c>
      <c r="E15" s="7">
        <f t="shared" si="2"/>
        <v>3000</v>
      </c>
      <c r="F15" s="7">
        <v>27360</v>
      </c>
      <c r="G15" s="7">
        <v>27360</v>
      </c>
      <c r="H15" s="7">
        <f t="shared" si="3"/>
        <v>-24360</v>
      </c>
    </row>
    <row r="16" spans="1:8" ht="15" x14ac:dyDescent="0.25">
      <c r="A16" s="11" t="s">
        <v>22</v>
      </c>
      <c r="B16" s="12"/>
      <c r="C16" s="4">
        <f t="shared" ref="C16:G16" si="4">SUM(C17:C25)</f>
        <v>3567421</v>
      </c>
      <c r="D16" s="4">
        <f t="shared" si="4"/>
        <v>1061379.22</v>
      </c>
      <c r="E16" s="4">
        <f t="shared" si="4"/>
        <v>4628800.22</v>
      </c>
      <c r="F16" s="4">
        <f t="shared" si="4"/>
        <v>6521474.5699999994</v>
      </c>
      <c r="G16" s="4">
        <f t="shared" si="4"/>
        <v>5594382.2299999995</v>
      </c>
      <c r="H16" s="4">
        <f t="shared" si="3"/>
        <v>-1892674.3499999996</v>
      </c>
    </row>
    <row r="17" spans="1:8" ht="28.8" x14ac:dyDescent="0.3">
      <c r="A17" s="5"/>
      <c r="B17" s="6" t="s">
        <v>23</v>
      </c>
      <c r="C17" s="7">
        <v>346493</v>
      </c>
      <c r="D17" s="7">
        <v>68695.67</v>
      </c>
      <c r="E17" s="7">
        <f t="shared" si="2"/>
        <v>415188.67</v>
      </c>
      <c r="F17" s="7">
        <v>483770.46</v>
      </c>
      <c r="G17" s="7">
        <v>426450.75</v>
      </c>
      <c r="H17" s="7">
        <f t="shared" si="3"/>
        <v>-68581.790000000037</v>
      </c>
    </row>
    <row r="18" spans="1:8" ht="15" x14ac:dyDescent="0.25">
      <c r="A18" s="5"/>
      <c r="B18" s="6" t="s">
        <v>24</v>
      </c>
      <c r="C18" s="7">
        <v>139851</v>
      </c>
      <c r="D18" s="7">
        <v>184901.61</v>
      </c>
      <c r="E18" s="7">
        <f t="shared" si="2"/>
        <v>324752.61</v>
      </c>
      <c r="F18" s="7">
        <v>372123.95</v>
      </c>
      <c r="G18" s="7">
        <v>330482.86</v>
      </c>
      <c r="H18" s="7">
        <f t="shared" si="3"/>
        <v>-47371.340000000026</v>
      </c>
    </row>
    <row r="19" spans="1:8" ht="28.8" x14ac:dyDescent="0.3">
      <c r="A19" s="5"/>
      <c r="B19" s="6" t="s">
        <v>25</v>
      </c>
      <c r="C19" s="7">
        <v>0</v>
      </c>
      <c r="D19" s="7">
        <v>0</v>
      </c>
      <c r="E19" s="7">
        <f t="shared" si="2"/>
        <v>0</v>
      </c>
      <c r="F19" s="7">
        <v>0</v>
      </c>
      <c r="G19" s="7">
        <v>0</v>
      </c>
      <c r="H19" s="7">
        <f t="shared" si="3"/>
        <v>0</v>
      </c>
    </row>
    <row r="20" spans="1:8" x14ac:dyDescent="0.3">
      <c r="A20" s="5"/>
      <c r="B20" s="6" t="s">
        <v>26</v>
      </c>
      <c r="C20" s="7">
        <v>314392</v>
      </c>
      <c r="D20" s="7">
        <v>343926.25</v>
      </c>
      <c r="E20" s="7">
        <f t="shared" si="2"/>
        <v>658318.25</v>
      </c>
      <c r="F20" s="7">
        <v>791417.59</v>
      </c>
      <c r="G20" s="7">
        <v>701005.57</v>
      </c>
      <c r="H20" s="7">
        <f t="shared" si="3"/>
        <v>-133099.33999999997</v>
      </c>
    </row>
    <row r="21" spans="1:8" x14ac:dyDescent="0.3">
      <c r="A21" s="5"/>
      <c r="B21" s="6" t="s">
        <v>27</v>
      </c>
      <c r="C21" s="7">
        <v>121846</v>
      </c>
      <c r="D21" s="7">
        <v>114527.37</v>
      </c>
      <c r="E21" s="7">
        <f t="shared" si="2"/>
        <v>236373.37</v>
      </c>
      <c r="F21" s="7">
        <v>341437.53</v>
      </c>
      <c r="G21" s="7">
        <v>284641.43</v>
      </c>
      <c r="H21" s="7">
        <f t="shared" si="3"/>
        <v>-105064.16000000003</v>
      </c>
    </row>
    <row r="22" spans="1:8" x14ac:dyDescent="0.3">
      <c r="A22" s="5"/>
      <c r="B22" s="6" t="s">
        <v>28</v>
      </c>
      <c r="C22" s="7">
        <v>1659651</v>
      </c>
      <c r="D22" s="7">
        <v>680099.65</v>
      </c>
      <c r="E22" s="7">
        <f t="shared" si="2"/>
        <v>2339750.65</v>
      </c>
      <c r="F22" s="7">
        <v>3479302.23</v>
      </c>
      <c r="G22" s="7">
        <v>2915444.91</v>
      </c>
      <c r="H22" s="7">
        <f t="shared" si="3"/>
        <v>-1139551.58</v>
      </c>
    </row>
    <row r="23" spans="1:8" ht="28.8" x14ac:dyDescent="0.3">
      <c r="A23" s="5"/>
      <c r="B23" s="6" t="s">
        <v>29</v>
      </c>
      <c r="C23" s="7">
        <v>597003</v>
      </c>
      <c r="D23" s="7">
        <v>-411476.53</v>
      </c>
      <c r="E23" s="7">
        <f t="shared" si="2"/>
        <v>185526.46999999997</v>
      </c>
      <c r="F23" s="7">
        <v>193962.35</v>
      </c>
      <c r="G23" s="7">
        <v>193690.07</v>
      </c>
      <c r="H23" s="7">
        <f t="shared" si="3"/>
        <v>-8435.8800000000338</v>
      </c>
    </row>
    <row r="24" spans="1:8" x14ac:dyDescent="0.3">
      <c r="A24" s="5"/>
      <c r="B24" s="6" t="s">
        <v>30</v>
      </c>
      <c r="C24" s="7"/>
      <c r="D24" s="7"/>
      <c r="E24" s="7">
        <f t="shared" si="2"/>
        <v>0</v>
      </c>
      <c r="F24" s="7"/>
      <c r="G24" s="7"/>
      <c r="H24" s="7">
        <f t="shared" si="3"/>
        <v>0</v>
      </c>
    </row>
    <row r="25" spans="1:8" x14ac:dyDescent="0.3">
      <c r="A25" s="5"/>
      <c r="B25" s="6" t="s">
        <v>31</v>
      </c>
      <c r="C25" s="7">
        <v>388185</v>
      </c>
      <c r="D25" s="7">
        <v>80705.2</v>
      </c>
      <c r="E25" s="7">
        <f t="shared" si="2"/>
        <v>468890.2</v>
      </c>
      <c r="F25" s="7">
        <v>859460.46</v>
      </c>
      <c r="G25" s="7">
        <v>742666.64</v>
      </c>
      <c r="H25" s="7">
        <f t="shared" si="3"/>
        <v>-390570.25999999995</v>
      </c>
    </row>
    <row r="26" spans="1:8" x14ac:dyDescent="0.3">
      <c r="A26" s="11" t="s">
        <v>32</v>
      </c>
      <c r="B26" s="12"/>
      <c r="C26" s="4">
        <f t="shared" ref="C26:G26" si="5">SUM(C27:C35)</f>
        <v>7535358</v>
      </c>
      <c r="D26" s="4">
        <f t="shared" si="5"/>
        <v>-1483486.2999999986</v>
      </c>
      <c r="E26" s="4">
        <f t="shared" si="5"/>
        <v>6051871.7000000002</v>
      </c>
      <c r="F26" s="4">
        <f t="shared" si="5"/>
        <v>6883331.919999999</v>
      </c>
      <c r="G26" s="4">
        <f t="shared" si="5"/>
        <v>6269155.0999999987</v>
      </c>
      <c r="H26" s="4">
        <f t="shared" si="3"/>
        <v>-831460.21999999881</v>
      </c>
    </row>
    <row r="27" spans="1:8" x14ac:dyDescent="0.3">
      <c r="A27" s="5"/>
      <c r="B27" s="6" t="s">
        <v>33</v>
      </c>
      <c r="C27" s="7">
        <v>3585779</v>
      </c>
      <c r="D27" s="7">
        <v>273822.67000000132</v>
      </c>
      <c r="E27" s="7">
        <f t="shared" si="2"/>
        <v>3859601.6700000013</v>
      </c>
      <c r="F27" s="7">
        <v>4291493.97</v>
      </c>
      <c r="G27" s="7">
        <v>3867016.07</v>
      </c>
      <c r="H27" s="7">
        <f t="shared" si="3"/>
        <v>-431892.29999999842</v>
      </c>
    </row>
    <row r="28" spans="1:8" x14ac:dyDescent="0.3">
      <c r="A28" s="5"/>
      <c r="B28" s="6" t="s">
        <v>34</v>
      </c>
      <c r="C28" s="7">
        <v>208112</v>
      </c>
      <c r="D28" s="7">
        <v>-137579.43</v>
      </c>
      <c r="E28" s="7">
        <f t="shared" si="2"/>
        <v>70532.570000000007</v>
      </c>
      <c r="F28" s="7">
        <v>81006.97</v>
      </c>
      <c r="G28" s="7">
        <v>59229.599999999999</v>
      </c>
      <c r="H28" s="7">
        <f t="shared" si="3"/>
        <v>-10474.399999999994</v>
      </c>
    </row>
    <row r="29" spans="1:8" ht="28.8" x14ac:dyDescent="0.3">
      <c r="A29" s="5"/>
      <c r="B29" s="6" t="s">
        <v>35</v>
      </c>
      <c r="C29" s="7">
        <v>217836</v>
      </c>
      <c r="D29" s="7">
        <v>-57290.02</v>
      </c>
      <c r="E29" s="7">
        <f t="shared" si="2"/>
        <v>160545.98000000001</v>
      </c>
      <c r="F29" s="7">
        <v>160545.98000000001</v>
      </c>
      <c r="G29" s="7">
        <v>160545.98000000001</v>
      </c>
      <c r="H29" s="7">
        <f t="shared" si="3"/>
        <v>0</v>
      </c>
    </row>
    <row r="30" spans="1:8" x14ac:dyDescent="0.3">
      <c r="A30" s="5"/>
      <c r="B30" s="6" t="s">
        <v>36</v>
      </c>
      <c r="C30" s="7">
        <v>100521</v>
      </c>
      <c r="D30" s="7">
        <v>-22272</v>
      </c>
      <c r="E30" s="7">
        <f t="shared" si="2"/>
        <v>78249</v>
      </c>
      <c r="F30" s="7">
        <v>124107.66</v>
      </c>
      <c r="G30" s="7">
        <v>124107.66</v>
      </c>
      <c r="H30" s="7">
        <f t="shared" si="3"/>
        <v>-45858.66</v>
      </c>
    </row>
    <row r="31" spans="1:8" ht="28.8" x14ac:dyDescent="0.3">
      <c r="A31" s="5"/>
      <c r="B31" s="6" t="s">
        <v>37</v>
      </c>
      <c r="C31" s="7">
        <v>1552288</v>
      </c>
      <c r="D31" s="7">
        <v>-1095340.75</v>
      </c>
      <c r="E31" s="7">
        <f t="shared" si="2"/>
        <v>456947.25</v>
      </c>
      <c r="F31" s="7">
        <v>660893.77</v>
      </c>
      <c r="G31" s="7">
        <v>559354.56000000006</v>
      </c>
      <c r="H31" s="7">
        <f t="shared" si="3"/>
        <v>-203946.52000000002</v>
      </c>
    </row>
    <row r="32" spans="1:8" x14ac:dyDescent="0.3">
      <c r="A32" s="5"/>
      <c r="B32" s="6" t="s">
        <v>38</v>
      </c>
      <c r="C32" s="7">
        <v>262296</v>
      </c>
      <c r="D32" s="7">
        <v>0</v>
      </c>
      <c r="E32" s="7">
        <f t="shared" si="2"/>
        <v>262296</v>
      </c>
      <c r="F32" s="7">
        <v>366649.52</v>
      </c>
      <c r="G32" s="7">
        <v>355864.71</v>
      </c>
      <c r="H32" s="7">
        <f t="shared" si="3"/>
        <v>-104353.52000000002</v>
      </c>
    </row>
    <row r="33" spans="1:8" x14ac:dyDescent="0.3">
      <c r="A33" s="5"/>
      <c r="B33" s="6" t="s">
        <v>39</v>
      </c>
      <c r="C33" s="7">
        <v>71124</v>
      </c>
      <c r="D33" s="7">
        <v>36449.769999999997</v>
      </c>
      <c r="E33" s="7">
        <f t="shared" si="2"/>
        <v>107573.76999999999</v>
      </c>
      <c r="F33" s="7">
        <v>128115.29</v>
      </c>
      <c r="G33" s="7">
        <v>128115.29</v>
      </c>
      <c r="H33" s="7">
        <f t="shared" si="3"/>
        <v>-20541.520000000004</v>
      </c>
    </row>
    <row r="34" spans="1:8" x14ac:dyDescent="0.3">
      <c r="A34" s="5"/>
      <c r="B34" s="6" t="s">
        <v>40</v>
      </c>
      <c r="C34" s="7">
        <v>888802</v>
      </c>
      <c r="D34" s="7">
        <v>-381109.8</v>
      </c>
      <c r="E34" s="7">
        <f t="shared" si="2"/>
        <v>507692.2</v>
      </c>
      <c r="F34" s="7">
        <v>552770.5</v>
      </c>
      <c r="G34" s="7">
        <v>515264.97</v>
      </c>
      <c r="H34" s="7">
        <f t="shared" si="3"/>
        <v>-45078.299999999988</v>
      </c>
    </row>
    <row r="35" spans="1:8" x14ac:dyDescent="0.3">
      <c r="A35" s="5"/>
      <c r="B35" s="6" t="s">
        <v>41</v>
      </c>
      <c r="C35" s="7">
        <v>648600</v>
      </c>
      <c r="D35" s="7">
        <v>-100166.74</v>
      </c>
      <c r="E35" s="7">
        <f t="shared" si="2"/>
        <v>548433.26</v>
      </c>
      <c r="F35" s="7">
        <v>517748.26</v>
      </c>
      <c r="G35" s="7">
        <v>499656.26</v>
      </c>
      <c r="H35" s="7">
        <f t="shared" si="3"/>
        <v>30685</v>
      </c>
    </row>
    <row r="36" spans="1:8" x14ac:dyDescent="0.3">
      <c r="A36" s="11" t="s">
        <v>42</v>
      </c>
      <c r="B36" s="12"/>
      <c r="C36" s="4">
        <f t="shared" ref="C36:G36" si="6">SUM(C37:C45)</f>
        <v>8145120</v>
      </c>
      <c r="D36" s="4">
        <f t="shared" si="6"/>
        <v>2549188.69</v>
      </c>
      <c r="E36" s="4">
        <f t="shared" si="6"/>
        <v>10694308.689999999</v>
      </c>
      <c r="F36" s="4">
        <f t="shared" si="6"/>
        <v>11210028.550000001</v>
      </c>
      <c r="G36" s="4">
        <f t="shared" si="6"/>
        <v>11196057.810000001</v>
      </c>
      <c r="H36" s="4">
        <f t="shared" si="3"/>
        <v>-515719.86000000127</v>
      </c>
    </row>
    <row r="37" spans="1:8" ht="28.8" x14ac:dyDescent="0.3">
      <c r="A37" s="5"/>
      <c r="B37" s="6" t="s">
        <v>43</v>
      </c>
      <c r="C37" s="7"/>
      <c r="D37" s="7"/>
      <c r="E37" s="7">
        <f t="shared" si="2"/>
        <v>0</v>
      </c>
      <c r="F37" s="7"/>
      <c r="G37" s="7"/>
      <c r="H37" s="7">
        <f t="shared" si="3"/>
        <v>0</v>
      </c>
    </row>
    <row r="38" spans="1:8" x14ac:dyDescent="0.3">
      <c r="A38" s="5"/>
      <c r="B38" s="6" t="s">
        <v>44</v>
      </c>
      <c r="C38" s="7">
        <v>0</v>
      </c>
      <c r="D38" s="7">
        <v>0</v>
      </c>
      <c r="E38" s="7">
        <f t="shared" si="2"/>
        <v>0</v>
      </c>
      <c r="F38" s="7">
        <v>0</v>
      </c>
      <c r="G38" s="7">
        <v>0</v>
      </c>
      <c r="H38" s="7">
        <f t="shared" si="3"/>
        <v>0</v>
      </c>
    </row>
    <row r="39" spans="1:8" x14ac:dyDescent="0.3">
      <c r="A39" s="5"/>
      <c r="B39" s="6" t="s">
        <v>45</v>
      </c>
      <c r="C39" s="7">
        <v>3207328</v>
      </c>
      <c r="D39" s="7">
        <v>-310950.31</v>
      </c>
      <c r="E39" s="7">
        <f t="shared" si="2"/>
        <v>2896377.69</v>
      </c>
      <c r="F39" s="7">
        <v>2896377.69</v>
      </c>
      <c r="G39" s="7">
        <v>2896377.69</v>
      </c>
      <c r="H39" s="7">
        <f t="shared" si="3"/>
        <v>0</v>
      </c>
    </row>
    <row r="40" spans="1:8" x14ac:dyDescent="0.3">
      <c r="A40" s="5"/>
      <c r="B40" s="8" t="s">
        <v>46</v>
      </c>
      <c r="C40" s="7">
        <v>4937792</v>
      </c>
      <c r="D40" s="7">
        <v>1860139</v>
      </c>
      <c r="E40" s="7">
        <f t="shared" si="2"/>
        <v>6797931</v>
      </c>
      <c r="F40" s="7">
        <v>7313650.8600000003</v>
      </c>
      <c r="G40" s="7">
        <v>7299680.1200000001</v>
      </c>
      <c r="H40" s="7">
        <f t="shared" si="3"/>
        <v>-515719.86000000034</v>
      </c>
    </row>
    <row r="41" spans="1:8" x14ac:dyDescent="0.3">
      <c r="A41" s="5"/>
      <c r="B41" s="8" t="s">
        <v>47</v>
      </c>
      <c r="C41" s="7"/>
      <c r="D41" s="7"/>
      <c r="E41" s="7">
        <f t="shared" si="2"/>
        <v>0</v>
      </c>
      <c r="F41" s="7"/>
      <c r="G41" s="7"/>
      <c r="H41" s="7">
        <f t="shared" si="3"/>
        <v>0</v>
      </c>
    </row>
    <row r="42" spans="1:8" ht="28.8" x14ac:dyDescent="0.3">
      <c r="A42" s="5"/>
      <c r="B42" s="6" t="s">
        <v>48</v>
      </c>
      <c r="C42" s="7"/>
      <c r="D42" s="7"/>
      <c r="E42" s="7">
        <f t="shared" si="2"/>
        <v>0</v>
      </c>
      <c r="F42" s="7"/>
      <c r="G42" s="7"/>
      <c r="H42" s="7">
        <f t="shared" si="3"/>
        <v>0</v>
      </c>
    </row>
    <row r="43" spans="1:8" x14ac:dyDescent="0.3">
      <c r="A43" s="5"/>
      <c r="B43" s="6" t="s">
        <v>49</v>
      </c>
      <c r="C43" s="7"/>
      <c r="D43" s="7"/>
      <c r="E43" s="7">
        <f t="shared" si="2"/>
        <v>0</v>
      </c>
      <c r="F43" s="7"/>
      <c r="G43" s="7"/>
      <c r="H43" s="7">
        <f t="shared" si="3"/>
        <v>0</v>
      </c>
    </row>
    <row r="44" spans="1:8" x14ac:dyDescent="0.3">
      <c r="A44" s="5"/>
      <c r="B44" s="6" t="s">
        <v>50</v>
      </c>
      <c r="C44" s="7">
        <v>0</v>
      </c>
      <c r="D44" s="7">
        <v>1000000</v>
      </c>
      <c r="E44" s="7">
        <f t="shared" si="2"/>
        <v>1000000</v>
      </c>
      <c r="F44" s="7">
        <v>1000000</v>
      </c>
      <c r="G44" s="7">
        <v>1000000</v>
      </c>
      <c r="H44" s="7">
        <f t="shared" si="3"/>
        <v>0</v>
      </c>
    </row>
    <row r="45" spans="1:8" x14ac:dyDescent="0.3">
      <c r="A45" s="5"/>
      <c r="B45" s="6" t="s">
        <v>51</v>
      </c>
      <c r="C45" s="7"/>
      <c r="D45" s="7"/>
      <c r="E45" s="7">
        <f t="shared" si="2"/>
        <v>0</v>
      </c>
      <c r="F45" s="7"/>
      <c r="G45" s="7"/>
      <c r="H45" s="7">
        <f t="shared" si="3"/>
        <v>0</v>
      </c>
    </row>
    <row r="46" spans="1:8" x14ac:dyDescent="0.3">
      <c r="A46" s="11" t="s">
        <v>52</v>
      </c>
      <c r="B46" s="12"/>
      <c r="C46" s="4">
        <f t="shared" ref="C46:G46" si="7">SUM(C47:C55)</f>
        <v>2069107</v>
      </c>
      <c r="D46" s="4">
        <f t="shared" si="7"/>
        <v>4037545.63</v>
      </c>
      <c r="E46" s="4">
        <f t="shared" si="7"/>
        <v>6106652.6300000008</v>
      </c>
      <c r="F46" s="4">
        <f t="shared" si="7"/>
        <v>3402373.4699999997</v>
      </c>
      <c r="G46" s="4">
        <f t="shared" si="7"/>
        <v>2882168.1</v>
      </c>
      <c r="H46" s="4">
        <f t="shared" si="3"/>
        <v>2704279.1600000011</v>
      </c>
    </row>
    <row r="47" spans="1:8" x14ac:dyDescent="0.3">
      <c r="A47" s="5"/>
      <c r="B47" s="6" t="s">
        <v>53</v>
      </c>
      <c r="C47" s="7">
        <v>356700</v>
      </c>
      <c r="D47" s="7">
        <v>197880.73</v>
      </c>
      <c r="E47" s="7">
        <f t="shared" si="2"/>
        <v>554580.73</v>
      </c>
      <c r="F47" s="7">
        <v>499229.97</v>
      </c>
      <c r="G47" s="7">
        <v>414668.4</v>
      </c>
      <c r="H47" s="7">
        <f t="shared" si="3"/>
        <v>55350.760000000009</v>
      </c>
    </row>
    <row r="48" spans="1:8" x14ac:dyDescent="0.3">
      <c r="A48" s="5"/>
      <c r="B48" s="6" t="s">
        <v>54</v>
      </c>
      <c r="C48" s="7"/>
      <c r="D48" s="7"/>
      <c r="E48" s="7">
        <f t="shared" si="2"/>
        <v>0</v>
      </c>
      <c r="F48" s="7"/>
      <c r="G48" s="7"/>
      <c r="H48" s="7">
        <f t="shared" si="3"/>
        <v>0</v>
      </c>
    </row>
    <row r="49" spans="1:8" x14ac:dyDescent="0.3">
      <c r="A49" s="5"/>
      <c r="B49" s="6" t="s">
        <v>55</v>
      </c>
      <c r="C49" s="7">
        <v>9090</v>
      </c>
      <c r="D49" s="7">
        <v>650000</v>
      </c>
      <c r="E49" s="7">
        <f t="shared" si="2"/>
        <v>659090</v>
      </c>
      <c r="F49" s="7">
        <v>836400.6</v>
      </c>
      <c r="G49" s="7">
        <v>400756.8</v>
      </c>
      <c r="H49" s="7">
        <f t="shared" si="3"/>
        <v>-177310.59999999998</v>
      </c>
    </row>
    <row r="50" spans="1:8" x14ac:dyDescent="0.3">
      <c r="A50" s="5"/>
      <c r="B50" s="6" t="s">
        <v>56</v>
      </c>
      <c r="C50" s="7">
        <v>1630000</v>
      </c>
      <c r="D50" s="7">
        <v>3230117</v>
      </c>
      <c r="E50" s="7">
        <f t="shared" si="2"/>
        <v>4860117</v>
      </c>
      <c r="F50" s="7">
        <v>2033878</v>
      </c>
      <c r="G50" s="7">
        <v>2033878</v>
      </c>
      <c r="H50" s="7">
        <f t="shared" si="3"/>
        <v>2826239</v>
      </c>
    </row>
    <row r="51" spans="1:8" x14ac:dyDescent="0.3">
      <c r="A51" s="5"/>
      <c r="B51" s="6" t="s">
        <v>57</v>
      </c>
      <c r="C51" s="7">
        <v>0</v>
      </c>
      <c r="D51" s="7">
        <v>0</v>
      </c>
      <c r="E51" s="7">
        <f t="shared" si="2"/>
        <v>0</v>
      </c>
      <c r="F51" s="7">
        <v>0</v>
      </c>
      <c r="G51" s="7">
        <v>0</v>
      </c>
      <c r="H51" s="7">
        <f t="shared" si="3"/>
        <v>0</v>
      </c>
    </row>
    <row r="52" spans="1:8" x14ac:dyDescent="0.3">
      <c r="A52" s="5"/>
      <c r="B52" s="6" t="s">
        <v>58</v>
      </c>
      <c r="C52" s="7">
        <v>73317</v>
      </c>
      <c r="D52" s="7">
        <v>-40452.1</v>
      </c>
      <c r="E52" s="7">
        <f t="shared" si="2"/>
        <v>32864.9</v>
      </c>
      <c r="F52" s="7">
        <v>32864.9</v>
      </c>
      <c r="G52" s="7">
        <v>32864.9</v>
      </c>
      <c r="H52" s="7">
        <f t="shared" si="3"/>
        <v>0</v>
      </c>
    </row>
    <row r="53" spans="1:8" x14ac:dyDescent="0.3">
      <c r="A53" s="5"/>
      <c r="B53" s="6" t="s">
        <v>59</v>
      </c>
      <c r="C53" s="7">
        <v>0</v>
      </c>
      <c r="D53" s="7">
        <v>0</v>
      </c>
      <c r="E53" s="7">
        <f t="shared" si="2"/>
        <v>0</v>
      </c>
      <c r="F53" s="7">
        <v>0</v>
      </c>
      <c r="G53" s="7">
        <v>0</v>
      </c>
      <c r="H53" s="7">
        <f t="shared" si="3"/>
        <v>0</v>
      </c>
    </row>
    <row r="54" spans="1:8" x14ac:dyDescent="0.3">
      <c r="A54" s="5"/>
      <c r="B54" s="6" t="s">
        <v>60</v>
      </c>
      <c r="C54" s="7"/>
      <c r="D54" s="7"/>
      <c r="E54" s="7">
        <f t="shared" si="2"/>
        <v>0</v>
      </c>
      <c r="F54" s="7"/>
      <c r="G54" s="7"/>
      <c r="H54" s="7">
        <f t="shared" si="3"/>
        <v>0</v>
      </c>
    </row>
    <row r="55" spans="1:8" x14ac:dyDescent="0.3">
      <c r="A55" s="5"/>
      <c r="B55" s="6" t="s">
        <v>61</v>
      </c>
      <c r="C55" s="7"/>
      <c r="D55" s="7"/>
      <c r="E55" s="7">
        <f t="shared" si="2"/>
        <v>0</v>
      </c>
      <c r="F55" s="7"/>
      <c r="G55" s="7"/>
      <c r="H55" s="7">
        <f t="shared" si="3"/>
        <v>0</v>
      </c>
    </row>
    <row r="56" spans="1:8" x14ac:dyDescent="0.3">
      <c r="A56" s="11" t="s">
        <v>62</v>
      </c>
      <c r="B56" s="12"/>
      <c r="C56" s="4">
        <f t="shared" ref="C56:G56" si="8">SUM(C57:C59)</f>
        <v>8154495</v>
      </c>
      <c r="D56" s="4">
        <f t="shared" si="8"/>
        <v>9734626.0199999996</v>
      </c>
      <c r="E56" s="4">
        <f t="shared" si="8"/>
        <v>17889121.02</v>
      </c>
      <c r="F56" s="4">
        <f t="shared" si="8"/>
        <v>10128243.93</v>
      </c>
      <c r="G56" s="4">
        <f t="shared" si="8"/>
        <v>9855746.9499999993</v>
      </c>
      <c r="H56" s="4">
        <f t="shared" si="3"/>
        <v>7760877.0899999999</v>
      </c>
    </row>
    <row r="57" spans="1:8" x14ac:dyDescent="0.3">
      <c r="A57" s="5"/>
      <c r="B57" s="6" t="s">
        <v>63</v>
      </c>
      <c r="C57" s="7">
        <v>0</v>
      </c>
      <c r="D57" s="7">
        <v>17449108.27</v>
      </c>
      <c r="E57" s="7">
        <f t="shared" si="2"/>
        <v>17449108.27</v>
      </c>
      <c r="F57" s="7">
        <v>9688231.1799999997</v>
      </c>
      <c r="G57" s="7">
        <v>9415734.1999999993</v>
      </c>
      <c r="H57" s="7">
        <f t="shared" si="3"/>
        <v>7760877.0899999999</v>
      </c>
    </row>
    <row r="58" spans="1:8" ht="15" customHeight="1" x14ac:dyDescent="0.3">
      <c r="A58" s="5"/>
      <c r="B58" s="6" t="s">
        <v>64</v>
      </c>
      <c r="C58" s="7">
        <v>8154495</v>
      </c>
      <c r="D58" s="7">
        <v>-7714482.25</v>
      </c>
      <c r="E58" s="7">
        <f t="shared" si="2"/>
        <v>440012.75</v>
      </c>
      <c r="F58" s="7">
        <v>440012.75</v>
      </c>
      <c r="G58" s="7">
        <v>440012.75</v>
      </c>
      <c r="H58" s="7">
        <f t="shared" si="3"/>
        <v>0</v>
      </c>
    </row>
    <row r="59" spans="1:8" ht="15" customHeight="1" x14ac:dyDescent="0.3">
      <c r="A59" s="5"/>
      <c r="B59" s="6" t="s">
        <v>65</v>
      </c>
      <c r="C59" s="7"/>
      <c r="D59" s="7">
        <v>0</v>
      </c>
      <c r="E59" s="7">
        <f t="shared" si="2"/>
        <v>0</v>
      </c>
      <c r="F59" s="7"/>
      <c r="G59" s="7"/>
      <c r="H59" s="7">
        <f t="shared" si="3"/>
        <v>0</v>
      </c>
    </row>
    <row r="60" spans="1:8" ht="15" customHeight="1" x14ac:dyDescent="0.3">
      <c r="A60" s="11" t="s">
        <v>66</v>
      </c>
      <c r="B60" s="12"/>
      <c r="C60" s="4">
        <f>SUM(C61:C67)</f>
        <v>0</v>
      </c>
      <c r="D60" s="4">
        <f>SUM(D61:D67)</f>
        <v>0</v>
      </c>
      <c r="E60" s="4">
        <f t="shared" si="2"/>
        <v>0</v>
      </c>
      <c r="F60" s="4">
        <f t="shared" ref="F60:G60" si="9">SUM(F61:F67)</f>
        <v>0</v>
      </c>
      <c r="G60" s="4">
        <f t="shared" si="9"/>
        <v>0</v>
      </c>
      <c r="H60" s="4">
        <f t="shared" si="3"/>
        <v>0</v>
      </c>
    </row>
    <row r="61" spans="1:8" ht="30" customHeight="1" x14ac:dyDescent="0.3">
      <c r="A61" s="5"/>
      <c r="B61" s="6" t="s">
        <v>67</v>
      </c>
      <c r="C61" s="7">
        <v>0</v>
      </c>
      <c r="D61" s="7">
        <v>0</v>
      </c>
      <c r="E61" s="7">
        <f t="shared" si="2"/>
        <v>0</v>
      </c>
      <c r="F61" s="7">
        <v>0</v>
      </c>
      <c r="G61" s="7">
        <v>0</v>
      </c>
      <c r="H61" s="7">
        <f t="shared" si="3"/>
        <v>0</v>
      </c>
    </row>
    <row r="62" spans="1:8" ht="15" customHeight="1" x14ac:dyDescent="0.3">
      <c r="A62" s="5"/>
      <c r="B62" s="6" t="s">
        <v>68</v>
      </c>
      <c r="C62" s="7">
        <v>0</v>
      </c>
      <c r="D62" s="7">
        <v>0</v>
      </c>
      <c r="E62" s="7">
        <f t="shared" si="2"/>
        <v>0</v>
      </c>
      <c r="F62" s="7">
        <v>0</v>
      </c>
      <c r="G62" s="7">
        <v>0</v>
      </c>
      <c r="H62" s="7">
        <f t="shared" si="3"/>
        <v>0</v>
      </c>
    </row>
    <row r="63" spans="1:8" ht="15" customHeight="1" x14ac:dyDescent="0.3">
      <c r="A63" s="5"/>
      <c r="B63" s="6" t="s">
        <v>69</v>
      </c>
      <c r="C63" s="7">
        <v>0</v>
      </c>
      <c r="D63" s="7">
        <v>0</v>
      </c>
      <c r="E63" s="7">
        <f t="shared" si="2"/>
        <v>0</v>
      </c>
      <c r="F63" s="7">
        <v>0</v>
      </c>
      <c r="G63" s="7">
        <v>0</v>
      </c>
      <c r="H63" s="7">
        <f t="shared" si="3"/>
        <v>0</v>
      </c>
    </row>
    <row r="64" spans="1:8" ht="15" customHeight="1" x14ac:dyDescent="0.3">
      <c r="A64" s="5"/>
      <c r="B64" s="6" t="s">
        <v>70</v>
      </c>
      <c r="C64" s="7">
        <v>0</v>
      </c>
      <c r="D64" s="7">
        <v>0</v>
      </c>
      <c r="E64" s="7">
        <f t="shared" si="2"/>
        <v>0</v>
      </c>
      <c r="F64" s="7">
        <v>0</v>
      </c>
      <c r="G64" s="7">
        <v>0</v>
      </c>
      <c r="H64" s="7">
        <f t="shared" si="3"/>
        <v>0</v>
      </c>
    </row>
    <row r="65" spans="1:8" ht="30" customHeight="1" x14ac:dyDescent="0.3">
      <c r="A65" s="5"/>
      <c r="B65" s="6" t="s">
        <v>71</v>
      </c>
      <c r="C65" s="7">
        <v>0</v>
      </c>
      <c r="D65" s="7">
        <v>0</v>
      </c>
      <c r="E65" s="7">
        <f t="shared" si="2"/>
        <v>0</v>
      </c>
      <c r="F65" s="7">
        <v>0</v>
      </c>
      <c r="G65" s="7">
        <v>0</v>
      </c>
      <c r="H65" s="7">
        <f t="shared" si="3"/>
        <v>0</v>
      </c>
    </row>
    <row r="66" spans="1:8" ht="15" customHeight="1" x14ac:dyDescent="0.3">
      <c r="A66" s="5"/>
      <c r="B66" s="6" t="s">
        <v>72</v>
      </c>
      <c r="C66" s="7">
        <v>0</v>
      </c>
      <c r="D66" s="7">
        <v>0</v>
      </c>
      <c r="E66" s="7">
        <f t="shared" si="2"/>
        <v>0</v>
      </c>
      <c r="F66" s="7">
        <v>0</v>
      </c>
      <c r="G66" s="7">
        <v>0</v>
      </c>
      <c r="H66" s="7">
        <f t="shared" si="3"/>
        <v>0</v>
      </c>
    </row>
    <row r="67" spans="1:8" ht="30" customHeight="1" x14ac:dyDescent="0.3">
      <c r="A67" s="5"/>
      <c r="B67" s="6" t="s">
        <v>73</v>
      </c>
      <c r="C67" s="7">
        <v>0</v>
      </c>
      <c r="D67" s="7">
        <v>0</v>
      </c>
      <c r="E67" s="7">
        <f t="shared" si="2"/>
        <v>0</v>
      </c>
      <c r="F67" s="7">
        <v>0</v>
      </c>
      <c r="G67" s="7">
        <v>0</v>
      </c>
      <c r="H67" s="7">
        <f t="shared" si="3"/>
        <v>0</v>
      </c>
    </row>
    <row r="68" spans="1:8" ht="15" customHeight="1" x14ac:dyDescent="0.3">
      <c r="A68" s="11" t="s">
        <v>74</v>
      </c>
      <c r="B68" s="12"/>
      <c r="C68" s="4">
        <f>SUM(C69:C71)</f>
        <v>0</v>
      </c>
      <c r="D68" s="4">
        <f>SUM(D69:D71)</f>
        <v>0</v>
      </c>
      <c r="E68" s="4">
        <f t="shared" si="2"/>
        <v>0</v>
      </c>
      <c r="F68" s="4">
        <f t="shared" ref="F68:G68" si="10">SUM(F69:F71)</f>
        <v>0</v>
      </c>
      <c r="G68" s="4">
        <f t="shared" si="10"/>
        <v>0</v>
      </c>
      <c r="H68" s="4">
        <f t="shared" si="3"/>
        <v>0</v>
      </c>
    </row>
    <row r="69" spans="1:8" ht="15" customHeight="1" x14ac:dyDescent="0.3">
      <c r="A69" s="5"/>
      <c r="B69" s="6" t="s">
        <v>75</v>
      </c>
      <c r="C69" s="7">
        <v>0</v>
      </c>
      <c r="D69" s="7">
        <v>0</v>
      </c>
      <c r="E69" s="7">
        <f t="shared" si="2"/>
        <v>0</v>
      </c>
      <c r="F69" s="7">
        <v>0</v>
      </c>
      <c r="G69" s="7">
        <v>0</v>
      </c>
      <c r="H69" s="7">
        <f t="shared" si="3"/>
        <v>0</v>
      </c>
    </row>
    <row r="70" spans="1:8" ht="15" customHeight="1" x14ac:dyDescent="0.3">
      <c r="A70" s="5"/>
      <c r="B70" s="6" t="s">
        <v>76</v>
      </c>
      <c r="C70" s="7">
        <v>0</v>
      </c>
      <c r="D70" s="7">
        <v>0</v>
      </c>
      <c r="E70" s="7">
        <f t="shared" si="2"/>
        <v>0</v>
      </c>
      <c r="F70" s="7">
        <v>0</v>
      </c>
      <c r="G70" s="7">
        <v>0</v>
      </c>
      <c r="H70" s="7">
        <f t="shared" si="3"/>
        <v>0</v>
      </c>
    </row>
    <row r="71" spans="1:8" ht="15" customHeight="1" x14ac:dyDescent="0.3">
      <c r="A71" s="5"/>
      <c r="B71" s="6" t="s">
        <v>77</v>
      </c>
      <c r="C71" s="7">
        <v>0</v>
      </c>
      <c r="D71" s="7">
        <v>0</v>
      </c>
      <c r="E71" s="7">
        <f t="shared" si="2"/>
        <v>0</v>
      </c>
      <c r="F71" s="7">
        <v>0</v>
      </c>
      <c r="G71" s="7">
        <v>0</v>
      </c>
      <c r="H71" s="7">
        <f t="shared" si="3"/>
        <v>0</v>
      </c>
    </row>
    <row r="72" spans="1:8" ht="15" customHeight="1" x14ac:dyDescent="0.3">
      <c r="A72" s="11" t="s">
        <v>78</v>
      </c>
      <c r="B72" s="12"/>
      <c r="C72" s="4">
        <f>SUM(C73:C79)</f>
        <v>0</v>
      </c>
      <c r="D72" s="4">
        <f>SUM(D73:D79)</f>
        <v>0</v>
      </c>
      <c r="E72" s="4">
        <f t="shared" si="2"/>
        <v>0</v>
      </c>
      <c r="F72" s="4">
        <f t="shared" ref="F72:G72" si="11">SUM(F73:F79)</f>
        <v>0</v>
      </c>
      <c r="G72" s="4">
        <f t="shared" si="11"/>
        <v>0</v>
      </c>
      <c r="H72" s="4">
        <f t="shared" si="3"/>
        <v>0</v>
      </c>
    </row>
    <row r="73" spans="1:8" ht="15" customHeight="1" x14ac:dyDescent="0.3">
      <c r="A73" s="5"/>
      <c r="B73" s="6" t="s">
        <v>79</v>
      </c>
      <c r="C73" s="7">
        <v>0</v>
      </c>
      <c r="D73" s="7">
        <v>0</v>
      </c>
      <c r="E73" s="7">
        <f t="shared" ref="E73:E79" si="12">+C73+D73</f>
        <v>0</v>
      </c>
      <c r="F73" s="7">
        <v>0</v>
      </c>
      <c r="G73" s="7">
        <v>0</v>
      </c>
      <c r="H73" s="7">
        <f t="shared" ref="H73:H79" si="13">+E73-F73</f>
        <v>0</v>
      </c>
    </row>
    <row r="74" spans="1:8" ht="15" customHeight="1" x14ac:dyDescent="0.3">
      <c r="A74" s="5"/>
      <c r="B74" s="6" t="s">
        <v>80</v>
      </c>
      <c r="C74" s="7">
        <v>0</v>
      </c>
      <c r="D74" s="7">
        <v>0</v>
      </c>
      <c r="E74" s="7">
        <f t="shared" si="12"/>
        <v>0</v>
      </c>
      <c r="F74" s="7">
        <v>0</v>
      </c>
      <c r="G74" s="7">
        <v>0</v>
      </c>
      <c r="H74" s="7">
        <f t="shared" si="13"/>
        <v>0</v>
      </c>
    </row>
    <row r="75" spans="1:8" ht="15" customHeight="1" x14ac:dyDescent="0.3">
      <c r="A75" s="5"/>
      <c r="B75" s="6" t="s">
        <v>81</v>
      </c>
      <c r="C75" s="7">
        <v>0</v>
      </c>
      <c r="D75" s="7">
        <v>0</v>
      </c>
      <c r="E75" s="7">
        <f t="shared" si="12"/>
        <v>0</v>
      </c>
      <c r="F75" s="7">
        <v>0</v>
      </c>
      <c r="G75" s="7">
        <v>0</v>
      </c>
      <c r="H75" s="7">
        <f t="shared" si="13"/>
        <v>0</v>
      </c>
    </row>
    <row r="76" spans="1:8" ht="15" customHeight="1" x14ac:dyDescent="0.3">
      <c r="A76" s="5"/>
      <c r="B76" s="6" t="s">
        <v>82</v>
      </c>
      <c r="C76" s="7">
        <v>0</v>
      </c>
      <c r="D76" s="7">
        <v>0</v>
      </c>
      <c r="E76" s="7">
        <f t="shared" si="12"/>
        <v>0</v>
      </c>
      <c r="F76" s="7">
        <v>0</v>
      </c>
      <c r="G76" s="7">
        <v>0</v>
      </c>
      <c r="H76" s="7">
        <f t="shared" si="13"/>
        <v>0</v>
      </c>
    </row>
    <row r="77" spans="1:8" ht="15" customHeight="1" x14ac:dyDescent="0.3">
      <c r="A77" s="5"/>
      <c r="B77" s="6" t="s">
        <v>83</v>
      </c>
      <c r="C77" s="7">
        <v>0</v>
      </c>
      <c r="D77" s="7">
        <v>0</v>
      </c>
      <c r="E77" s="7">
        <f t="shared" si="12"/>
        <v>0</v>
      </c>
      <c r="F77" s="7">
        <v>0</v>
      </c>
      <c r="G77" s="7">
        <v>0</v>
      </c>
      <c r="H77" s="7">
        <f t="shared" si="13"/>
        <v>0</v>
      </c>
    </row>
    <row r="78" spans="1:8" ht="15" customHeight="1" x14ac:dyDescent="0.3">
      <c r="A78" s="5"/>
      <c r="B78" s="6" t="s">
        <v>84</v>
      </c>
      <c r="C78" s="7">
        <v>0</v>
      </c>
      <c r="D78" s="7">
        <v>0</v>
      </c>
      <c r="E78" s="7">
        <f t="shared" si="12"/>
        <v>0</v>
      </c>
      <c r="F78" s="7">
        <v>0</v>
      </c>
      <c r="G78" s="7">
        <v>0</v>
      </c>
      <c r="H78" s="7">
        <f t="shared" si="13"/>
        <v>0</v>
      </c>
    </row>
    <row r="79" spans="1:8" ht="15" customHeight="1" x14ac:dyDescent="0.3">
      <c r="A79" s="5"/>
      <c r="B79" s="6" t="s">
        <v>85</v>
      </c>
      <c r="C79" s="7">
        <v>0</v>
      </c>
      <c r="D79" s="7">
        <v>0</v>
      </c>
      <c r="E79" s="7">
        <f t="shared" si="12"/>
        <v>0</v>
      </c>
      <c r="F79" s="7">
        <v>0</v>
      </c>
      <c r="G79" s="7">
        <v>0</v>
      </c>
      <c r="H79" s="7">
        <f t="shared" si="13"/>
        <v>0</v>
      </c>
    </row>
    <row r="80" spans="1:8" ht="15" customHeight="1" x14ac:dyDescent="0.3">
      <c r="A80" s="13" t="s">
        <v>86</v>
      </c>
      <c r="B80" s="14"/>
      <c r="C80" s="9">
        <f>+C72+C68+C60+C56+C46+C36+C26+C16+C8</f>
        <v>50089052</v>
      </c>
      <c r="D80" s="9">
        <f>+D72+D68+D60+D56+D46+D36+D26+D16+D8</f>
        <v>-4686233.1399999987</v>
      </c>
      <c r="E80" s="9">
        <f t="shared" ref="E80:H80" si="14">+E72+E68+E60+E56+E46+E36+E26+E16+E8</f>
        <v>45402818.859999999</v>
      </c>
      <c r="F80" s="9">
        <f t="shared" si="14"/>
        <v>56941041.619999997</v>
      </c>
      <c r="G80" s="9">
        <f t="shared" si="14"/>
        <v>54593099.369999997</v>
      </c>
      <c r="H80" s="9">
        <f t="shared" si="14"/>
        <v>-11538222.759999998</v>
      </c>
    </row>
    <row r="81" spans="4:4" ht="15" customHeight="1" x14ac:dyDescent="0.3"/>
    <row r="82" spans="4:4" ht="15" customHeight="1" x14ac:dyDescent="0.3"/>
    <row r="83" spans="4:4" ht="15" customHeight="1" x14ac:dyDescent="0.3"/>
    <row r="84" spans="4:4" ht="15" customHeight="1" x14ac:dyDescent="0.3"/>
    <row r="85" spans="4:4" ht="15" customHeight="1" x14ac:dyDescent="0.3"/>
    <row r="86" spans="4:4" ht="15" customHeight="1" x14ac:dyDescent="0.3"/>
    <row r="87" spans="4:4" ht="15" customHeight="1" x14ac:dyDescent="0.3"/>
    <row r="88" spans="4:4" ht="15" customHeight="1" x14ac:dyDescent="0.3"/>
    <row r="89" spans="4:4" ht="15" customHeight="1" x14ac:dyDescent="0.3"/>
    <row r="90" spans="4:4" ht="15" customHeight="1" x14ac:dyDescent="0.3"/>
    <row r="91" spans="4:4" ht="15" customHeight="1" x14ac:dyDescent="0.3"/>
    <row r="92" spans="4:4" ht="15" customHeight="1" x14ac:dyDescent="0.3"/>
    <row r="93" spans="4:4" x14ac:dyDescent="0.3">
      <c r="D93" s="10"/>
    </row>
  </sheetData>
  <mergeCells count="17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</mergeCells>
  <conditionalFormatting sqref="E1:E1048576">
    <cfRule type="cellIs" dxfId="0" priority="1" operator="lessThan">
      <formula>0</formula>
    </cfRule>
  </conditionalFormatting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2015-11-12T20:49:47Z</dcterms:created>
  <dcterms:modified xsi:type="dcterms:W3CDTF">2016-10-28T18:11:05Z</dcterms:modified>
</cp:coreProperties>
</file>