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5\"/>
    </mc:Choice>
  </mc:AlternateContent>
  <bookViews>
    <workbookView xWindow="0" yWindow="0" windowWidth="20490" windowHeight="7155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58" i="1" l="1"/>
  <c r="E38" i="1"/>
  <c r="H38" i="1" s="1"/>
  <c r="E25" i="1" l="1"/>
  <c r="E21" i="1"/>
  <c r="E17" i="1"/>
  <c r="H10" i="1" l="1"/>
  <c r="H12" i="1"/>
  <c r="H13" i="1"/>
  <c r="H14" i="1"/>
  <c r="H15" i="1"/>
  <c r="H24" i="1"/>
  <c r="H32" i="1"/>
  <c r="H34" i="1"/>
  <c r="H39" i="1"/>
  <c r="H41" i="1"/>
  <c r="H42" i="1"/>
  <c r="H43" i="1"/>
  <c r="H44" i="1"/>
  <c r="H45" i="1"/>
  <c r="H47" i="1"/>
  <c r="H48" i="1"/>
  <c r="H49" i="1"/>
  <c r="H50" i="1"/>
  <c r="H51" i="1"/>
  <c r="H52" i="1"/>
  <c r="H53" i="1"/>
  <c r="H54" i="1"/>
  <c r="H55" i="1"/>
  <c r="H57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D68" i="1"/>
  <c r="E68" i="1"/>
  <c r="F68" i="1"/>
  <c r="G68" i="1"/>
  <c r="C68" i="1"/>
  <c r="D60" i="1"/>
  <c r="E60" i="1"/>
  <c r="F60" i="1"/>
  <c r="G60" i="1"/>
  <c r="E48" i="1"/>
  <c r="E49" i="1"/>
  <c r="E50" i="1"/>
  <c r="E51" i="1"/>
  <c r="E52" i="1"/>
  <c r="E53" i="1"/>
  <c r="E54" i="1"/>
  <c r="E55" i="1"/>
  <c r="E47" i="1"/>
  <c r="E79" i="1"/>
  <c r="E45" i="1"/>
  <c r="E44" i="1"/>
  <c r="E43" i="1"/>
  <c r="E42" i="1"/>
  <c r="E41" i="1"/>
  <c r="E40" i="1"/>
  <c r="H40" i="1" s="1"/>
  <c r="E39" i="1"/>
  <c r="C60" i="1"/>
  <c r="E35" i="1"/>
  <c r="H35" i="1" s="1"/>
  <c r="E34" i="1"/>
  <c r="D26" i="1"/>
  <c r="F26" i="1"/>
  <c r="G26" i="1"/>
  <c r="D16" i="1" l="1"/>
  <c r="F16" i="1"/>
  <c r="G16" i="1"/>
  <c r="C16" i="1"/>
  <c r="D8" i="1"/>
  <c r="F8" i="1"/>
  <c r="G8" i="1"/>
  <c r="C8" i="1"/>
  <c r="C26" i="1"/>
  <c r="D36" i="1"/>
  <c r="F36" i="1"/>
  <c r="G36" i="1"/>
  <c r="C36" i="1"/>
  <c r="D46" i="1"/>
  <c r="F46" i="1"/>
  <c r="H46" i="1" s="1"/>
  <c r="G46" i="1"/>
  <c r="C46" i="1"/>
  <c r="D56" i="1"/>
  <c r="F56" i="1"/>
  <c r="G56" i="1"/>
  <c r="C56" i="1"/>
  <c r="E10" i="1"/>
  <c r="E11" i="1"/>
  <c r="H11" i="1" s="1"/>
  <c r="E12" i="1"/>
  <c r="E13" i="1"/>
  <c r="E14" i="1"/>
  <c r="E15" i="1"/>
  <c r="H17" i="1"/>
  <c r="E18" i="1"/>
  <c r="H18" i="1" s="1"/>
  <c r="E19" i="1"/>
  <c r="H19" i="1" s="1"/>
  <c r="E20" i="1"/>
  <c r="H20" i="1" s="1"/>
  <c r="H21" i="1"/>
  <c r="E22" i="1"/>
  <c r="H22" i="1" s="1"/>
  <c r="E23" i="1"/>
  <c r="H23" i="1" s="1"/>
  <c r="E24" i="1"/>
  <c r="H25" i="1"/>
  <c r="E27" i="1"/>
  <c r="E28" i="1"/>
  <c r="H28" i="1" s="1"/>
  <c r="E29" i="1"/>
  <c r="H29" i="1" s="1"/>
  <c r="E30" i="1"/>
  <c r="H30" i="1" s="1"/>
  <c r="E31" i="1"/>
  <c r="H31" i="1" s="1"/>
  <c r="E32" i="1"/>
  <c r="E33" i="1"/>
  <c r="H33" i="1" s="1"/>
  <c r="E37" i="1"/>
  <c r="E61" i="1"/>
  <c r="E62" i="1"/>
  <c r="E63" i="1"/>
  <c r="E64" i="1"/>
  <c r="E65" i="1"/>
  <c r="E66" i="1"/>
  <c r="E67" i="1"/>
  <c r="E69" i="1"/>
  <c r="E70" i="1"/>
  <c r="E71" i="1"/>
  <c r="E73" i="1"/>
  <c r="E74" i="1"/>
  <c r="E75" i="1"/>
  <c r="E76" i="1"/>
  <c r="E77" i="1"/>
  <c r="E78" i="1"/>
  <c r="C72" i="1"/>
  <c r="E72" i="1" s="1"/>
  <c r="E9" i="1"/>
  <c r="H9" i="1" s="1"/>
  <c r="E26" i="1" l="1"/>
  <c r="H26" i="1" s="1"/>
  <c r="H27" i="1"/>
  <c r="E16" i="1"/>
  <c r="H16" i="1" s="1"/>
  <c r="F80" i="1"/>
  <c r="E8" i="1"/>
  <c r="H8" i="1" s="1"/>
  <c r="D80" i="1"/>
  <c r="C80" i="1"/>
  <c r="G80" i="1"/>
  <c r="E36" i="1"/>
  <c r="H36" i="1" s="1"/>
  <c r="E46" i="1"/>
  <c r="H58" i="1"/>
  <c r="E56" i="1"/>
  <c r="H56" i="1" s="1"/>
  <c r="H80" i="1" s="1"/>
  <c r="E80" i="1" l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<sst xmlns="http://schemas.openxmlformats.org/spreadsheetml/2006/main" count="87" uniqueCount="87">
  <si>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</si>
  <si>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</si>
  <si>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</si>
  <si>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</si>
  <si>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</si>
  <si>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</si>
  <si>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</si>
  <si>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</si>
  <si>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</si>
  <si>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</si>
  <si>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</si>
  <si>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</si>
  <si>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</si>
  <si>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</si>
  <si>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</si>
  <si>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</si>
  <si>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</si>
  <si>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</si>
  <si>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</si>
  <si>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</si>
  <si>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</si>
  <si>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</si>
  <si>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</si>
  <si>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</si>
  <si>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</si>
  <si>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</si>
  <si>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</si>
  <si>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</si>
  <si>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</si>
  <si>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</si>
  <si>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</si>
  <si>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</si>
  <si>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</si>
  <si>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</si>
  <si>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</si>
  <si>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</si>
  <si>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</si>
  <si>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</si>
  <si>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</si>
  <si>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</si>
  <si>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</si>
  <si>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</si>
  <si>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</si>
  <si>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</si>
  <si>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</si>
  <si>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</si>
  <si>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</si>
  <si>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</si>
  <si>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</si>
  <si>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</si>
  <si>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</si>
  <si>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</si>
  <si>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</si>
  <si>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</si>
  <si>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</si>
  <si>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</si>
  <si>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</si>
  <si>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</si>
  <si>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</si>
  <si>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</si>
  <si>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</si>
  <si>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</si>
  <si>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</si>
  <si>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</si>
  <si>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</si>
  <si>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</si>
  <si>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</si>
  <si>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</si>
  <si>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</si>
  <si>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</si>
  <si>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</si>
  <si>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</si>
  <si>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</si>
  <si>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</si>
  <si>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</si>
  <si>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</si>
  <si>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</si>
  <si>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</si>
  <si>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</si>
  <si>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</si>
  <si>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</si>
  <si>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</si>
  <si>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</si>
  <si>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</si>
  <si>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</si>
  <si>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VIESCA , COAHUILA.</t>
  </si>
  <si>
    <t>Del 01 de octubre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</si>
</sst>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44" fontId="0" fillId="0" borderId="13" xfId="5" applyFont="1" applyBorder="1" applyAlignment="1">
      <alignment horizontal="justify" vertical="center" wrapText="1"/>
    </xf>
    <xf numFmtId="44" fontId="2" fillId="0" borderId="13" xfId="5" applyFont="1" applyBorder="1" applyAlignment="1">
      <alignment horizontal="justify" vertical="center" wrapText="1"/>
    </xf>
    <xf numFmtId="44" fontId="2" fillId="0" borderId="9" xfId="0" applyNumberFormat="1" applyFont="1" applyBorder="1" applyAlignment="1">
      <alignment horizontal="justify" vertical="center" wrapText="1"/>
    </xf>
    <xf numFmtId="44" fontId="2" fillId="0" borderId="12" xfId="5" applyFont="1" applyBorder="1" applyAlignment="1">
      <alignment horizontal="justify" vertical="center" wrapText="1"/>
    </xf>
    <xf numFmtId="44" fontId="0" fillId="0" borderId="13" xfId="5" applyFont="1" applyFill="1" applyBorder="1" applyAlignment="1">
      <alignment horizontal="justify" vertical="center" wrapText="1"/>
    </xf>
    <xf numFmtId="44" fontId="5" fillId="0" borderId="13" xfId="5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zoomScale="90" zoomScaleNormal="90" workbookViewId="0">
      <pane ySplit="7" topLeftCell="A66" activePane="bottomLeft" state="frozen"/>
      <selection pane="bottomLeft" activeCell="C79" sqref="C79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7" width="15.7109375" style="1" bestFit="1" customWidth="1"/>
    <col min="8" max="8" width="16.42578125" style="1" customWidth="1"/>
    <col min="9" max="16384" width="11.5703125" style="1"/>
  </cols>
  <sheetData>
    <row r="1" spans="1:8" x14ac:dyDescent="0.25">
      <c r="A1" s="13" t="s">
        <v>85</v>
      </c>
      <c r="B1" s="14"/>
      <c r="C1" s="14"/>
      <c r="D1" s="14"/>
      <c r="E1" s="14"/>
      <c r="F1" s="14"/>
      <c r="G1" s="14"/>
      <c r="H1" s="15"/>
    </row>
    <row r="2" spans="1:8" x14ac:dyDescent="0.25">
      <c r="A2" s="16" t="s">
        <v>0</v>
      </c>
      <c r="B2" s="17"/>
      <c r="C2" s="17"/>
      <c r="D2" s="17"/>
      <c r="E2" s="17"/>
      <c r="F2" s="17"/>
      <c r="G2" s="17"/>
      <c r="H2" s="18"/>
    </row>
    <row r="3" spans="1:8" x14ac:dyDescent="0.25">
      <c r="A3" s="16" t="s">
        <v>1</v>
      </c>
      <c r="B3" s="17"/>
      <c r="C3" s="17"/>
      <c r="D3" s="17"/>
      <c r="E3" s="17"/>
      <c r="F3" s="17"/>
      <c r="G3" s="17"/>
      <c r="H3" s="18"/>
    </row>
    <row r="4" spans="1:8" x14ac:dyDescent="0.25">
      <c r="A4" s="19" t="s">
        <v>86</v>
      </c>
      <c r="B4" s="20"/>
      <c r="C4" s="20"/>
      <c r="D4" s="20"/>
      <c r="E4" s="20"/>
      <c r="F4" s="20"/>
      <c r="G4" s="20"/>
      <c r="H4" s="21"/>
    </row>
    <row r="5" spans="1:8" x14ac:dyDescent="0.25">
      <c r="A5" s="22" t="s">
        <v>2</v>
      </c>
      <c r="B5" s="22"/>
      <c r="C5" s="23" t="s">
        <v>3</v>
      </c>
      <c r="D5" s="23"/>
      <c r="E5" s="23"/>
      <c r="F5" s="23"/>
      <c r="G5" s="23"/>
      <c r="H5" s="23" t="s">
        <v>4</v>
      </c>
    </row>
    <row r="6" spans="1:8" ht="30" x14ac:dyDescent="0.25">
      <c r="A6" s="22"/>
      <c r="B6" s="22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3"/>
    </row>
    <row r="7" spans="1:8" x14ac:dyDescent="0.25">
      <c r="A7" s="22"/>
      <c r="B7" s="22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24" t="s">
        <v>12</v>
      </c>
      <c r="B8" s="25"/>
      <c r="C8" s="10">
        <f>SUM(C9:C15)</f>
        <v>5859607.3900000006</v>
      </c>
      <c r="D8" s="10">
        <f t="shared" ref="D8:G8" si="0">SUM(D9:D15)</f>
        <v>3360142.5</v>
      </c>
      <c r="E8" s="10">
        <f t="shared" si="0"/>
        <v>9219749.8900000006</v>
      </c>
      <c r="F8" s="10">
        <f t="shared" si="0"/>
        <v>5857592</v>
      </c>
      <c r="G8" s="10">
        <f t="shared" si="0"/>
        <v>7271041.5</v>
      </c>
      <c r="H8" s="10">
        <f>E8-F8</f>
        <v>3362157.8900000006</v>
      </c>
    </row>
    <row r="9" spans="1:8" ht="30" x14ac:dyDescent="0.25">
      <c r="A9" s="4"/>
      <c r="B9" s="5" t="s">
        <v>13</v>
      </c>
      <c r="C9" s="7">
        <v>4312047.41</v>
      </c>
      <c r="D9" s="7">
        <v>185093</v>
      </c>
      <c r="E9" s="7">
        <f>C9+D9</f>
        <v>4497140.41</v>
      </c>
      <c r="F9" s="7">
        <v>4484273.5</v>
      </c>
      <c r="G9" s="7">
        <v>4668966.5</v>
      </c>
      <c r="H9" s="10">
        <f t="shared" ref="H9:H72" si="1">E9-F9</f>
        <v>12866.910000000149</v>
      </c>
    </row>
    <row r="10" spans="1:8" ht="30" x14ac:dyDescent="0.25">
      <c r="A10" s="4"/>
      <c r="B10" s="5" t="s">
        <v>14</v>
      </c>
      <c r="C10" s="7">
        <v>0</v>
      </c>
      <c r="D10" s="7">
        <v>0</v>
      </c>
      <c r="E10" s="7">
        <f t="shared" ref="E10:E73" si="2">C10+D10</f>
        <v>0</v>
      </c>
      <c r="F10" s="7">
        <v>0</v>
      </c>
      <c r="G10" s="7">
        <v>0</v>
      </c>
      <c r="H10" s="10">
        <f t="shared" si="1"/>
        <v>0</v>
      </c>
    </row>
    <row r="11" spans="1:8" x14ac:dyDescent="0.25">
      <c r="A11" s="4"/>
      <c r="B11" s="5" t="s">
        <v>15</v>
      </c>
      <c r="C11" s="7">
        <v>1380059.98</v>
      </c>
      <c r="D11" s="7">
        <v>3175049.5</v>
      </c>
      <c r="E11" s="7">
        <f t="shared" si="2"/>
        <v>4555109.4800000004</v>
      </c>
      <c r="F11" s="7">
        <v>1373318.5</v>
      </c>
      <c r="G11" s="7">
        <v>2602075</v>
      </c>
      <c r="H11" s="10">
        <f t="shared" si="1"/>
        <v>3181790.9800000004</v>
      </c>
    </row>
    <row r="12" spans="1:8" x14ac:dyDescent="0.25">
      <c r="A12" s="4"/>
      <c r="B12" s="5" t="s">
        <v>16</v>
      </c>
      <c r="C12" s="7">
        <v>105000</v>
      </c>
      <c r="D12" s="7">
        <v>0</v>
      </c>
      <c r="E12" s="7">
        <f t="shared" si="2"/>
        <v>105000</v>
      </c>
      <c r="F12" s="7">
        <v>0</v>
      </c>
      <c r="G12" s="7">
        <v>0</v>
      </c>
      <c r="H12" s="10">
        <f t="shared" si="1"/>
        <v>105000</v>
      </c>
    </row>
    <row r="13" spans="1:8" x14ac:dyDescent="0.25">
      <c r="A13" s="4"/>
      <c r="B13" s="5" t="s">
        <v>17</v>
      </c>
      <c r="C13" s="7">
        <v>62500</v>
      </c>
      <c r="D13" s="7">
        <v>0</v>
      </c>
      <c r="E13" s="7">
        <f t="shared" si="2"/>
        <v>62500</v>
      </c>
      <c r="F13" s="7">
        <v>0</v>
      </c>
      <c r="G13" s="7">
        <v>0</v>
      </c>
      <c r="H13" s="10">
        <f t="shared" si="1"/>
        <v>62500</v>
      </c>
    </row>
    <row r="14" spans="1:8" x14ac:dyDescent="0.25">
      <c r="A14" s="4"/>
      <c r="B14" s="5" t="s">
        <v>18</v>
      </c>
      <c r="C14" s="7">
        <v>0</v>
      </c>
      <c r="D14" s="7">
        <v>0</v>
      </c>
      <c r="E14" s="7">
        <f t="shared" si="2"/>
        <v>0</v>
      </c>
      <c r="F14" s="7">
        <v>0</v>
      </c>
      <c r="G14" s="7">
        <v>0</v>
      </c>
      <c r="H14" s="10">
        <f t="shared" si="1"/>
        <v>0</v>
      </c>
    </row>
    <row r="15" spans="1:8" x14ac:dyDescent="0.25">
      <c r="A15" s="4"/>
      <c r="B15" s="5" t="s">
        <v>19</v>
      </c>
      <c r="C15" s="7">
        <v>0</v>
      </c>
      <c r="D15" s="7">
        <v>0</v>
      </c>
      <c r="E15" s="7">
        <f t="shared" si="2"/>
        <v>0</v>
      </c>
      <c r="F15" s="7">
        <v>0</v>
      </c>
      <c r="G15" s="7">
        <v>0</v>
      </c>
      <c r="H15" s="10">
        <f t="shared" si="1"/>
        <v>0</v>
      </c>
    </row>
    <row r="16" spans="1:8" x14ac:dyDescent="0.25">
      <c r="A16" s="24" t="s">
        <v>20</v>
      </c>
      <c r="B16" s="25"/>
      <c r="C16" s="8">
        <f>SUM(C17:C25)</f>
        <v>955539.76</v>
      </c>
      <c r="D16" s="8">
        <f t="shared" ref="D16:G16" si="3">SUM(D17:D25)</f>
        <v>1379480.39</v>
      </c>
      <c r="E16" s="8">
        <f t="shared" si="3"/>
        <v>2335020.15</v>
      </c>
      <c r="F16" s="8">
        <f t="shared" si="3"/>
        <v>1741864.66</v>
      </c>
      <c r="G16" s="8">
        <f t="shared" si="3"/>
        <v>1677325.03</v>
      </c>
      <c r="H16" s="10">
        <f t="shared" si="1"/>
        <v>593155.49</v>
      </c>
    </row>
    <row r="17" spans="1:8" ht="30" x14ac:dyDescent="0.25">
      <c r="A17" s="4"/>
      <c r="B17" s="5" t="s">
        <v>21</v>
      </c>
      <c r="C17" s="7">
        <v>87190.07</v>
      </c>
      <c r="D17" s="7">
        <v>131276.4</v>
      </c>
      <c r="E17" s="7">
        <f t="shared" si="2"/>
        <v>218466.47</v>
      </c>
      <c r="F17" s="7">
        <v>177866.23999999999</v>
      </c>
      <c r="G17" s="7">
        <v>146709.29999999999</v>
      </c>
      <c r="H17" s="10">
        <f t="shared" si="1"/>
        <v>40600.23000000001</v>
      </c>
    </row>
    <row r="18" spans="1:8" x14ac:dyDescent="0.25">
      <c r="A18" s="4"/>
      <c r="B18" s="5" t="s">
        <v>22</v>
      </c>
      <c r="C18" s="7">
        <v>95750</v>
      </c>
      <c r="D18" s="7">
        <v>24587.360000000001</v>
      </c>
      <c r="E18" s="7">
        <f t="shared" si="2"/>
        <v>120337.36</v>
      </c>
      <c r="F18" s="7">
        <v>28117.360000000001</v>
      </c>
      <c r="G18" s="7">
        <v>28117.360000000001</v>
      </c>
      <c r="H18" s="10">
        <f t="shared" si="1"/>
        <v>92220</v>
      </c>
    </row>
    <row r="19" spans="1:8" ht="30" x14ac:dyDescent="0.25">
      <c r="A19" s="4"/>
      <c r="B19" s="5" t="s">
        <v>23</v>
      </c>
      <c r="C19" s="7">
        <v>0</v>
      </c>
      <c r="D19" s="7">
        <v>699.48</v>
      </c>
      <c r="E19" s="7">
        <f t="shared" si="2"/>
        <v>699.48</v>
      </c>
      <c r="F19" s="7">
        <v>699.48</v>
      </c>
      <c r="G19" s="7">
        <v>699.48</v>
      </c>
      <c r="H19" s="10">
        <f t="shared" si="1"/>
        <v>0</v>
      </c>
    </row>
    <row r="20" spans="1:8" ht="30" x14ac:dyDescent="0.25">
      <c r="A20" s="4"/>
      <c r="B20" s="5" t="s">
        <v>24</v>
      </c>
      <c r="C20" s="7">
        <v>68875</v>
      </c>
      <c r="D20" s="7">
        <v>28784.720000000001</v>
      </c>
      <c r="E20" s="7">
        <f t="shared" si="2"/>
        <v>97659.72</v>
      </c>
      <c r="F20" s="7">
        <v>27745.14</v>
      </c>
      <c r="G20" s="7">
        <v>27745.14</v>
      </c>
      <c r="H20" s="10">
        <f t="shared" si="1"/>
        <v>69914.58</v>
      </c>
    </row>
    <row r="21" spans="1:8" ht="30" x14ac:dyDescent="0.25">
      <c r="A21" s="4"/>
      <c r="B21" s="5" t="s">
        <v>25</v>
      </c>
      <c r="C21" s="7">
        <v>18250</v>
      </c>
      <c r="D21" s="7">
        <v>44135.24</v>
      </c>
      <c r="E21" s="7">
        <f t="shared" si="2"/>
        <v>62385.24</v>
      </c>
      <c r="F21" s="7">
        <v>67758.13</v>
      </c>
      <c r="G21" s="7">
        <v>64135.24</v>
      </c>
      <c r="H21" s="10">
        <f t="shared" si="1"/>
        <v>-5372.8900000000067</v>
      </c>
    </row>
    <row r="22" spans="1:8" x14ac:dyDescent="0.25">
      <c r="A22" s="4"/>
      <c r="B22" s="5" t="s">
        <v>26</v>
      </c>
      <c r="C22" s="7">
        <v>594224.68999999994</v>
      </c>
      <c r="D22" s="7">
        <v>795302</v>
      </c>
      <c r="E22" s="7">
        <f t="shared" si="2"/>
        <v>1389526.69</v>
      </c>
      <c r="F22" s="7">
        <v>1077569.55</v>
      </c>
      <c r="G22" s="7">
        <v>1077569.55</v>
      </c>
      <c r="H22" s="10">
        <f t="shared" si="1"/>
        <v>311957.1399999999</v>
      </c>
    </row>
    <row r="23" spans="1:8" ht="30" x14ac:dyDescent="0.25">
      <c r="A23" s="4"/>
      <c r="B23" s="5" t="s">
        <v>27</v>
      </c>
      <c r="C23" s="7">
        <v>54250</v>
      </c>
      <c r="D23" s="7">
        <v>47089.74</v>
      </c>
      <c r="E23" s="7">
        <f t="shared" si="2"/>
        <v>101339.73999999999</v>
      </c>
      <c r="F23" s="7">
        <v>90347.24</v>
      </c>
      <c r="G23" s="7">
        <v>60587.44</v>
      </c>
      <c r="H23" s="10">
        <f t="shared" si="1"/>
        <v>10992.499999999985</v>
      </c>
    </row>
    <row r="24" spans="1:8" x14ac:dyDescent="0.25">
      <c r="A24" s="4"/>
      <c r="B24" s="5" t="s">
        <v>28</v>
      </c>
      <c r="C24" s="7">
        <v>0</v>
      </c>
      <c r="D24" s="7">
        <v>0</v>
      </c>
      <c r="E24" s="7">
        <f t="shared" si="2"/>
        <v>0</v>
      </c>
      <c r="F24" s="7">
        <v>0</v>
      </c>
      <c r="G24" s="7">
        <v>0</v>
      </c>
      <c r="H24" s="10">
        <f t="shared" si="1"/>
        <v>0</v>
      </c>
    </row>
    <row r="25" spans="1:8" x14ac:dyDescent="0.25">
      <c r="A25" s="4"/>
      <c r="B25" s="5" t="s">
        <v>29</v>
      </c>
      <c r="C25" s="7">
        <v>37000</v>
      </c>
      <c r="D25" s="7">
        <v>307605.45</v>
      </c>
      <c r="E25" s="7">
        <f t="shared" si="2"/>
        <v>344605.45</v>
      </c>
      <c r="F25" s="7">
        <v>271761.52</v>
      </c>
      <c r="G25" s="7">
        <v>271761.52</v>
      </c>
      <c r="H25" s="10">
        <f t="shared" si="1"/>
        <v>72843.929999999993</v>
      </c>
    </row>
    <row r="26" spans="1:8" x14ac:dyDescent="0.25">
      <c r="A26" s="24" t="s">
        <v>30</v>
      </c>
      <c r="B26" s="25"/>
      <c r="C26" s="8">
        <f>SUM(C27:C35)</f>
        <v>1667549.34</v>
      </c>
      <c r="D26" s="8">
        <f t="shared" ref="D26:G26" si="4">SUM(D27:D35)</f>
        <v>1353435.72</v>
      </c>
      <c r="E26" s="8">
        <f t="shared" si="4"/>
        <v>3020985.06</v>
      </c>
      <c r="F26" s="8">
        <f t="shared" si="4"/>
        <v>2314180.9500000002</v>
      </c>
      <c r="G26" s="8">
        <f t="shared" si="4"/>
        <v>2233821.35</v>
      </c>
      <c r="H26" s="10">
        <f t="shared" si="1"/>
        <v>706804.10999999987</v>
      </c>
    </row>
    <row r="27" spans="1:8" x14ac:dyDescent="0.25">
      <c r="A27" s="4"/>
      <c r="B27" s="5" t="s">
        <v>31</v>
      </c>
      <c r="C27" s="7">
        <v>895180.53</v>
      </c>
      <c r="D27" s="7">
        <v>216493</v>
      </c>
      <c r="E27" s="7">
        <f t="shared" si="2"/>
        <v>1111673.53</v>
      </c>
      <c r="F27" s="7">
        <v>785306</v>
      </c>
      <c r="G27" s="7">
        <v>782221</v>
      </c>
      <c r="H27" s="10">
        <f t="shared" si="1"/>
        <v>326367.53000000003</v>
      </c>
    </row>
    <row r="28" spans="1:8" x14ac:dyDescent="0.25">
      <c r="A28" s="4"/>
      <c r="B28" s="5" t="s">
        <v>32</v>
      </c>
      <c r="C28" s="7">
        <v>191376.5</v>
      </c>
      <c r="D28" s="7">
        <v>300000</v>
      </c>
      <c r="E28" s="7">
        <f t="shared" si="2"/>
        <v>491376.5</v>
      </c>
      <c r="F28" s="7">
        <v>455000</v>
      </c>
      <c r="G28" s="7">
        <v>455000</v>
      </c>
      <c r="H28" s="10">
        <f t="shared" si="1"/>
        <v>36376.5</v>
      </c>
    </row>
    <row r="29" spans="1:8" ht="30" x14ac:dyDescent="0.25">
      <c r="A29" s="4"/>
      <c r="B29" s="5" t="s">
        <v>33</v>
      </c>
      <c r="C29" s="7">
        <v>148551.35</v>
      </c>
      <c r="D29" s="7">
        <v>186040</v>
      </c>
      <c r="E29" s="7">
        <f t="shared" si="2"/>
        <v>334591.34999999998</v>
      </c>
      <c r="F29" s="7">
        <v>186528</v>
      </c>
      <c r="G29" s="7">
        <v>186528</v>
      </c>
      <c r="H29" s="10">
        <f t="shared" si="1"/>
        <v>148063.34999999998</v>
      </c>
    </row>
    <row r="30" spans="1:8" x14ac:dyDescent="0.25">
      <c r="A30" s="4"/>
      <c r="B30" s="5" t="s">
        <v>34</v>
      </c>
      <c r="C30" s="7">
        <v>10250</v>
      </c>
      <c r="D30" s="7">
        <v>17436.599999999999</v>
      </c>
      <c r="E30" s="7">
        <f t="shared" si="2"/>
        <v>27686.6</v>
      </c>
      <c r="F30" s="7">
        <v>19590.61</v>
      </c>
      <c r="G30" s="7">
        <v>16110.61</v>
      </c>
      <c r="H30" s="10">
        <f t="shared" si="1"/>
        <v>8095.989999999998</v>
      </c>
    </row>
    <row r="31" spans="1:8" ht="30" x14ac:dyDescent="0.25">
      <c r="A31" s="4"/>
      <c r="B31" s="5" t="s">
        <v>35</v>
      </c>
      <c r="C31" s="7">
        <v>115980.77</v>
      </c>
      <c r="D31" s="7">
        <v>6000</v>
      </c>
      <c r="E31" s="7">
        <f t="shared" si="2"/>
        <v>121980.77</v>
      </c>
      <c r="F31" s="7">
        <v>81972.56</v>
      </c>
      <c r="G31" s="7">
        <v>81972.56</v>
      </c>
      <c r="H31" s="10">
        <f t="shared" si="1"/>
        <v>40008.210000000006</v>
      </c>
    </row>
    <row r="32" spans="1:8" x14ac:dyDescent="0.25">
      <c r="A32" s="4"/>
      <c r="B32" s="5" t="s">
        <v>36</v>
      </c>
      <c r="C32" s="7">
        <v>76628.66</v>
      </c>
      <c r="D32" s="7">
        <v>0</v>
      </c>
      <c r="E32" s="7">
        <f t="shared" si="2"/>
        <v>76628.66</v>
      </c>
      <c r="F32" s="7">
        <v>97132</v>
      </c>
      <c r="G32" s="7">
        <v>82052</v>
      </c>
      <c r="H32" s="10">
        <f t="shared" si="1"/>
        <v>-20503.339999999997</v>
      </c>
    </row>
    <row r="33" spans="1:8" x14ac:dyDescent="0.25">
      <c r="A33" s="4"/>
      <c r="B33" s="5" t="s">
        <v>37</v>
      </c>
      <c r="C33" s="7">
        <v>67985.22</v>
      </c>
      <c r="D33" s="7">
        <v>150691.72</v>
      </c>
      <c r="E33" s="7">
        <f t="shared" si="2"/>
        <v>218676.94</v>
      </c>
      <c r="F33" s="7">
        <v>215886.47</v>
      </c>
      <c r="G33" s="7">
        <v>174189.67</v>
      </c>
      <c r="H33" s="10">
        <f t="shared" si="1"/>
        <v>2790.4700000000012</v>
      </c>
    </row>
    <row r="34" spans="1:8" x14ac:dyDescent="0.25">
      <c r="A34" s="4"/>
      <c r="B34" s="5" t="s">
        <v>38</v>
      </c>
      <c r="C34" s="7">
        <v>50018.51</v>
      </c>
      <c r="D34" s="7">
        <v>433874.4</v>
      </c>
      <c r="E34" s="7">
        <f t="shared" si="2"/>
        <v>483892.91000000003</v>
      </c>
      <c r="F34" s="7">
        <v>435237.31</v>
      </c>
      <c r="G34" s="7">
        <v>418219.51</v>
      </c>
      <c r="H34" s="10">
        <f t="shared" si="1"/>
        <v>48655.600000000035</v>
      </c>
    </row>
    <row r="35" spans="1:8" x14ac:dyDescent="0.25">
      <c r="A35" s="4"/>
      <c r="B35" s="5" t="s">
        <v>39</v>
      </c>
      <c r="C35" s="7">
        <v>111577.8</v>
      </c>
      <c r="D35" s="7">
        <v>42900</v>
      </c>
      <c r="E35" s="7">
        <f t="shared" si="2"/>
        <v>154477.79999999999</v>
      </c>
      <c r="F35" s="7">
        <v>37528</v>
      </c>
      <c r="G35" s="7">
        <v>37528</v>
      </c>
      <c r="H35" s="10">
        <f t="shared" si="1"/>
        <v>116949.79999999999</v>
      </c>
    </row>
    <row r="36" spans="1:8" x14ac:dyDescent="0.25">
      <c r="A36" s="24" t="s">
        <v>40</v>
      </c>
      <c r="B36" s="25"/>
      <c r="C36" s="8">
        <f>SUM(C37:C45)</f>
        <v>1364529.95</v>
      </c>
      <c r="D36" s="8">
        <f t="shared" ref="D36:G36" si="5">SUM(D37:D45)</f>
        <v>1135953</v>
      </c>
      <c r="E36" s="8">
        <f t="shared" si="5"/>
        <v>2500482.9500000002</v>
      </c>
      <c r="F36" s="8">
        <f t="shared" si="5"/>
        <v>1909926.33</v>
      </c>
      <c r="G36" s="8">
        <f t="shared" si="5"/>
        <v>1909926.33</v>
      </c>
      <c r="H36" s="10">
        <f t="shared" si="1"/>
        <v>590556.62000000011</v>
      </c>
    </row>
    <row r="37" spans="1:8" ht="30" x14ac:dyDescent="0.25">
      <c r="A37" s="4"/>
      <c r="B37" s="5" t="s">
        <v>41</v>
      </c>
      <c r="C37" s="7">
        <v>0</v>
      </c>
      <c r="D37" s="7">
        <v>0</v>
      </c>
      <c r="E37" s="7">
        <f t="shared" si="2"/>
        <v>0</v>
      </c>
      <c r="F37" s="7">
        <v>0</v>
      </c>
      <c r="G37" s="7">
        <v>0</v>
      </c>
      <c r="H37" s="10">
        <v>0</v>
      </c>
    </row>
    <row r="38" spans="1:8" x14ac:dyDescent="0.25">
      <c r="A38" s="4"/>
      <c r="B38" s="5" t="s">
        <v>42</v>
      </c>
      <c r="C38" s="7">
        <v>480000</v>
      </c>
      <c r="D38" s="7">
        <v>1135953</v>
      </c>
      <c r="E38" s="7">
        <f t="shared" ref="E38" si="6">C38+D38</f>
        <v>1615953</v>
      </c>
      <c r="F38" s="7">
        <v>1615417.74</v>
      </c>
      <c r="G38" s="7">
        <v>1615417.74</v>
      </c>
      <c r="H38" s="10">
        <f t="shared" ref="H38" si="7">E38-F38</f>
        <v>535.26000000000931</v>
      </c>
    </row>
    <row r="39" spans="1:8" x14ac:dyDescent="0.25">
      <c r="A39" s="4"/>
      <c r="B39" s="5" t="s">
        <v>43</v>
      </c>
      <c r="C39" s="7">
        <v>0</v>
      </c>
      <c r="D39" s="7">
        <v>0</v>
      </c>
      <c r="E39" s="7">
        <f t="shared" si="2"/>
        <v>0</v>
      </c>
      <c r="F39" s="7">
        <v>208.59</v>
      </c>
      <c r="G39" s="7">
        <v>208.59</v>
      </c>
      <c r="H39" s="10">
        <f t="shared" si="1"/>
        <v>-208.59</v>
      </c>
    </row>
    <row r="40" spans="1:8" x14ac:dyDescent="0.25">
      <c r="A40" s="4"/>
      <c r="B40" s="6" t="s">
        <v>44</v>
      </c>
      <c r="C40" s="7">
        <v>690439.53</v>
      </c>
      <c r="D40" s="7">
        <v>0</v>
      </c>
      <c r="E40" s="7">
        <f t="shared" si="2"/>
        <v>690439.53</v>
      </c>
      <c r="F40" s="7">
        <v>294300</v>
      </c>
      <c r="G40" s="7">
        <v>294300</v>
      </c>
      <c r="H40" s="10">
        <f t="shared" si="1"/>
        <v>396139.53</v>
      </c>
    </row>
    <row r="41" spans="1:8" x14ac:dyDescent="0.25">
      <c r="A41" s="4"/>
      <c r="B41" s="6" t="s">
        <v>45</v>
      </c>
      <c r="C41" s="7">
        <v>0</v>
      </c>
      <c r="D41" s="7">
        <v>0</v>
      </c>
      <c r="E41" s="7">
        <f t="shared" si="2"/>
        <v>0</v>
      </c>
      <c r="F41" s="7">
        <v>0</v>
      </c>
      <c r="G41" s="7">
        <v>0</v>
      </c>
      <c r="H41" s="10">
        <f t="shared" si="1"/>
        <v>0</v>
      </c>
    </row>
    <row r="42" spans="1:8" ht="30" x14ac:dyDescent="0.25">
      <c r="A42" s="4"/>
      <c r="B42" s="5" t="s">
        <v>46</v>
      </c>
      <c r="C42" s="7">
        <v>194090.42</v>
      </c>
      <c r="D42" s="7">
        <v>0</v>
      </c>
      <c r="E42" s="7">
        <f t="shared" si="2"/>
        <v>194090.42</v>
      </c>
      <c r="F42" s="7">
        <v>0</v>
      </c>
      <c r="G42" s="7">
        <v>0</v>
      </c>
      <c r="H42" s="10">
        <f t="shared" si="1"/>
        <v>194090.42</v>
      </c>
    </row>
    <row r="43" spans="1:8" x14ac:dyDescent="0.25">
      <c r="A43" s="4"/>
      <c r="B43" s="5" t="s">
        <v>47</v>
      </c>
      <c r="C43" s="7">
        <v>0</v>
      </c>
      <c r="D43" s="7">
        <v>0</v>
      </c>
      <c r="E43" s="7">
        <f t="shared" si="2"/>
        <v>0</v>
      </c>
      <c r="F43" s="7">
        <v>0</v>
      </c>
      <c r="G43" s="7">
        <v>0</v>
      </c>
      <c r="H43" s="10">
        <f t="shared" si="1"/>
        <v>0</v>
      </c>
    </row>
    <row r="44" spans="1:8" x14ac:dyDescent="0.25">
      <c r="A44" s="4"/>
      <c r="B44" s="5" t="s">
        <v>48</v>
      </c>
      <c r="C44" s="7">
        <v>0</v>
      </c>
      <c r="D44" s="7">
        <v>0</v>
      </c>
      <c r="E44" s="7">
        <f t="shared" si="2"/>
        <v>0</v>
      </c>
      <c r="F44" s="7">
        <v>0</v>
      </c>
      <c r="G44" s="7">
        <v>0</v>
      </c>
      <c r="H44" s="10">
        <f t="shared" si="1"/>
        <v>0</v>
      </c>
    </row>
    <row r="45" spans="1:8" x14ac:dyDescent="0.25">
      <c r="A45" s="4"/>
      <c r="B45" s="5" t="s">
        <v>49</v>
      </c>
      <c r="C45" s="7">
        <v>0</v>
      </c>
      <c r="D45" s="7">
        <v>0</v>
      </c>
      <c r="E45" s="7">
        <f t="shared" si="2"/>
        <v>0</v>
      </c>
      <c r="F45" s="7">
        <v>0</v>
      </c>
      <c r="G45" s="7">
        <v>0</v>
      </c>
      <c r="H45" s="10">
        <f t="shared" si="1"/>
        <v>0</v>
      </c>
    </row>
    <row r="46" spans="1:8" x14ac:dyDescent="0.25">
      <c r="A46" s="24" t="s">
        <v>50</v>
      </c>
      <c r="B46" s="25"/>
      <c r="C46" s="8">
        <f>SUM(C47:C55)</f>
        <v>1143628.03</v>
      </c>
      <c r="D46" s="8">
        <f t="shared" ref="D46:G46" si="8">SUM(D47:D55)</f>
        <v>0</v>
      </c>
      <c r="E46" s="8">
        <f t="shared" si="8"/>
        <v>1143628.03</v>
      </c>
      <c r="F46" s="8">
        <f t="shared" si="8"/>
        <v>0</v>
      </c>
      <c r="G46" s="8">
        <f t="shared" si="8"/>
        <v>0</v>
      </c>
      <c r="H46" s="10">
        <f t="shared" si="1"/>
        <v>1143628.03</v>
      </c>
    </row>
    <row r="47" spans="1:8" x14ac:dyDescent="0.25">
      <c r="A47" s="4"/>
      <c r="B47" s="5" t="s">
        <v>51</v>
      </c>
      <c r="C47" s="7">
        <v>50930.9</v>
      </c>
      <c r="D47" s="7">
        <v>0</v>
      </c>
      <c r="E47" s="7">
        <f>C47+D47</f>
        <v>50930.9</v>
      </c>
      <c r="F47" s="7">
        <v>0</v>
      </c>
      <c r="G47" s="7">
        <v>0</v>
      </c>
      <c r="H47" s="10">
        <f t="shared" si="1"/>
        <v>50930.9</v>
      </c>
    </row>
    <row r="48" spans="1:8" x14ac:dyDescent="0.25">
      <c r="A48" s="4"/>
      <c r="B48" s="5" t="s">
        <v>52</v>
      </c>
      <c r="C48" s="7">
        <v>0</v>
      </c>
      <c r="D48" s="7">
        <v>0</v>
      </c>
      <c r="E48" s="7">
        <f t="shared" ref="E48:E55" si="9">C48+D48</f>
        <v>0</v>
      </c>
      <c r="F48" s="7">
        <v>0</v>
      </c>
      <c r="G48" s="7">
        <v>0</v>
      </c>
      <c r="H48" s="10">
        <f t="shared" si="1"/>
        <v>0</v>
      </c>
    </row>
    <row r="49" spans="1:8" x14ac:dyDescent="0.25">
      <c r="A49" s="4"/>
      <c r="B49" s="5" t="s">
        <v>53</v>
      </c>
      <c r="C49" s="7">
        <v>0</v>
      </c>
      <c r="D49" s="7">
        <v>0</v>
      </c>
      <c r="E49" s="7">
        <f t="shared" si="9"/>
        <v>0</v>
      </c>
      <c r="F49" s="7">
        <v>0</v>
      </c>
      <c r="G49" s="7">
        <v>0</v>
      </c>
      <c r="H49" s="10">
        <f t="shared" si="1"/>
        <v>0</v>
      </c>
    </row>
    <row r="50" spans="1:8" x14ac:dyDescent="0.25">
      <c r="A50" s="4"/>
      <c r="B50" s="5" t="s">
        <v>54</v>
      </c>
      <c r="C50" s="7">
        <v>159863.46</v>
      </c>
      <c r="D50" s="7">
        <v>0</v>
      </c>
      <c r="E50" s="7">
        <f t="shared" si="9"/>
        <v>159863.46</v>
      </c>
      <c r="F50" s="7">
        <v>0</v>
      </c>
      <c r="G50" s="7">
        <v>0</v>
      </c>
      <c r="H50" s="10">
        <f t="shared" si="1"/>
        <v>159863.46</v>
      </c>
    </row>
    <row r="51" spans="1:8" x14ac:dyDescent="0.25">
      <c r="A51" s="4"/>
      <c r="B51" s="5" t="s">
        <v>55</v>
      </c>
      <c r="C51" s="7">
        <v>0</v>
      </c>
      <c r="D51" s="7">
        <v>0</v>
      </c>
      <c r="E51" s="7">
        <f t="shared" si="9"/>
        <v>0</v>
      </c>
      <c r="F51" s="7">
        <v>0</v>
      </c>
      <c r="G51" s="7">
        <v>0</v>
      </c>
      <c r="H51" s="10">
        <f t="shared" si="1"/>
        <v>0</v>
      </c>
    </row>
    <row r="52" spans="1:8" x14ac:dyDescent="0.25">
      <c r="A52" s="4"/>
      <c r="B52" s="5" t="s">
        <v>56</v>
      </c>
      <c r="C52" s="7">
        <v>76396.36</v>
      </c>
      <c r="D52" s="7">
        <v>0</v>
      </c>
      <c r="E52" s="7">
        <f t="shared" si="9"/>
        <v>76396.36</v>
      </c>
      <c r="F52" s="7">
        <v>0</v>
      </c>
      <c r="G52" s="7">
        <v>0</v>
      </c>
      <c r="H52" s="10">
        <f t="shared" si="1"/>
        <v>76396.36</v>
      </c>
    </row>
    <row r="53" spans="1:8" x14ac:dyDescent="0.25">
      <c r="A53" s="4"/>
      <c r="B53" s="5" t="s">
        <v>57</v>
      </c>
      <c r="C53" s="7">
        <v>0</v>
      </c>
      <c r="D53" s="7">
        <v>0</v>
      </c>
      <c r="E53" s="7">
        <f t="shared" si="9"/>
        <v>0</v>
      </c>
      <c r="F53" s="7">
        <v>0</v>
      </c>
      <c r="G53" s="7">
        <v>0</v>
      </c>
      <c r="H53" s="10">
        <f t="shared" si="1"/>
        <v>0</v>
      </c>
    </row>
    <row r="54" spans="1:8" x14ac:dyDescent="0.25">
      <c r="A54" s="4"/>
      <c r="B54" s="5" t="s">
        <v>58</v>
      </c>
      <c r="C54" s="7">
        <v>856437.31</v>
      </c>
      <c r="D54" s="7">
        <v>0</v>
      </c>
      <c r="E54" s="7">
        <f t="shared" si="9"/>
        <v>856437.31</v>
      </c>
      <c r="F54" s="7">
        <v>0</v>
      </c>
      <c r="G54" s="7">
        <v>0</v>
      </c>
      <c r="H54" s="10">
        <f t="shared" si="1"/>
        <v>856437.31</v>
      </c>
    </row>
    <row r="55" spans="1:8" x14ac:dyDescent="0.25">
      <c r="A55" s="4"/>
      <c r="B55" s="5" t="s">
        <v>59</v>
      </c>
      <c r="C55" s="7">
        <v>0</v>
      </c>
      <c r="D55" s="7">
        <v>0</v>
      </c>
      <c r="E55" s="7">
        <f t="shared" si="9"/>
        <v>0</v>
      </c>
      <c r="F55" s="7">
        <v>0</v>
      </c>
      <c r="G55" s="7">
        <v>0</v>
      </c>
      <c r="H55" s="10">
        <f t="shared" si="1"/>
        <v>0</v>
      </c>
    </row>
    <row r="56" spans="1:8" x14ac:dyDescent="0.25">
      <c r="A56" s="24" t="s">
        <v>60</v>
      </c>
      <c r="B56" s="25"/>
      <c r="C56" s="8">
        <f>SUM(C57:C59)</f>
        <v>5818466.46</v>
      </c>
      <c r="D56" s="8">
        <f t="shared" ref="D56:G56" si="10">SUM(D57:D59)</f>
        <v>8720488.4100000001</v>
      </c>
      <c r="E56" s="8">
        <f t="shared" si="10"/>
        <v>14538954.869999999</v>
      </c>
      <c r="F56" s="8">
        <f>SUM(F58:F59)</f>
        <v>8747189.1099999994</v>
      </c>
      <c r="G56" s="8">
        <f t="shared" si="10"/>
        <v>9429946.4299999997</v>
      </c>
      <c r="H56" s="10">
        <f t="shared" si="1"/>
        <v>5791765.7599999998</v>
      </c>
    </row>
    <row r="57" spans="1:8" x14ac:dyDescent="0.25">
      <c r="A57" s="4"/>
      <c r="B57" s="5" t="s">
        <v>61</v>
      </c>
      <c r="C57" s="7">
        <v>0</v>
      </c>
      <c r="D57" s="7">
        <v>0</v>
      </c>
      <c r="E57" s="7">
        <v>0</v>
      </c>
      <c r="F57" s="11">
        <v>0</v>
      </c>
      <c r="G57" s="7">
        <v>0</v>
      </c>
      <c r="H57" s="10">
        <f t="shared" si="1"/>
        <v>0</v>
      </c>
    </row>
    <row r="58" spans="1:8" x14ac:dyDescent="0.25">
      <c r="A58" s="4"/>
      <c r="B58" s="5" t="s">
        <v>62</v>
      </c>
      <c r="C58" s="7">
        <v>1481175.04</v>
      </c>
      <c r="D58" s="7">
        <v>8720488.4100000001</v>
      </c>
      <c r="E58" s="12">
        <f>SUM(C58:D58)</f>
        <v>10201663.449999999</v>
      </c>
      <c r="F58" s="7">
        <v>8747189.1099999994</v>
      </c>
      <c r="G58" s="7">
        <v>9429946.4299999997</v>
      </c>
      <c r="H58" s="10">
        <f t="shared" si="1"/>
        <v>1454474.3399999999</v>
      </c>
    </row>
    <row r="59" spans="1:8" x14ac:dyDescent="0.25">
      <c r="A59" s="4"/>
      <c r="B59" s="5" t="s">
        <v>63</v>
      </c>
      <c r="C59" s="7">
        <v>4337291.42</v>
      </c>
      <c r="D59" s="7">
        <v>0</v>
      </c>
      <c r="E59" s="7">
        <v>4337291.42</v>
      </c>
      <c r="F59" s="7">
        <v>0</v>
      </c>
      <c r="G59" s="7">
        <v>0</v>
      </c>
      <c r="H59" s="10">
        <f t="shared" si="1"/>
        <v>4337291.42</v>
      </c>
    </row>
    <row r="60" spans="1:8" x14ac:dyDescent="0.25">
      <c r="A60" s="24" t="s">
        <v>64</v>
      </c>
      <c r="B60" s="25"/>
      <c r="C60" s="8">
        <f>SUM(C61:C67)</f>
        <v>0</v>
      </c>
      <c r="D60" s="8">
        <f t="shared" ref="D60:G60" si="11">SUM(D61:D67)</f>
        <v>0</v>
      </c>
      <c r="E60" s="8">
        <f t="shared" si="11"/>
        <v>0</v>
      </c>
      <c r="F60" s="8">
        <f t="shared" si="11"/>
        <v>0</v>
      </c>
      <c r="G60" s="8">
        <f t="shared" si="11"/>
        <v>0</v>
      </c>
      <c r="H60" s="10">
        <f t="shared" si="1"/>
        <v>0</v>
      </c>
    </row>
    <row r="61" spans="1:8" ht="30" x14ac:dyDescent="0.25">
      <c r="A61" s="4"/>
      <c r="B61" s="5" t="s">
        <v>65</v>
      </c>
      <c r="C61" s="7">
        <v>0</v>
      </c>
      <c r="D61" s="7">
        <v>0</v>
      </c>
      <c r="E61" s="7">
        <f t="shared" si="2"/>
        <v>0</v>
      </c>
      <c r="F61" s="7">
        <v>0</v>
      </c>
      <c r="G61" s="7">
        <v>0</v>
      </c>
      <c r="H61" s="10">
        <f t="shared" si="1"/>
        <v>0</v>
      </c>
    </row>
    <row r="62" spans="1:8" x14ac:dyDescent="0.25">
      <c r="A62" s="4"/>
      <c r="B62" s="5" t="s">
        <v>66</v>
      </c>
      <c r="C62" s="7">
        <v>0</v>
      </c>
      <c r="D62" s="7">
        <v>0</v>
      </c>
      <c r="E62" s="7">
        <f t="shared" si="2"/>
        <v>0</v>
      </c>
      <c r="F62" s="7">
        <v>0</v>
      </c>
      <c r="G62" s="7">
        <v>0</v>
      </c>
      <c r="H62" s="10">
        <f t="shared" si="1"/>
        <v>0</v>
      </c>
    </row>
    <row r="63" spans="1:8" x14ac:dyDescent="0.25">
      <c r="A63" s="4"/>
      <c r="B63" s="5" t="s">
        <v>67</v>
      </c>
      <c r="C63" s="7">
        <v>0</v>
      </c>
      <c r="D63" s="7">
        <v>0</v>
      </c>
      <c r="E63" s="7">
        <f t="shared" si="2"/>
        <v>0</v>
      </c>
      <c r="F63" s="7">
        <v>0</v>
      </c>
      <c r="G63" s="7">
        <v>0</v>
      </c>
      <c r="H63" s="10">
        <f t="shared" si="1"/>
        <v>0</v>
      </c>
    </row>
    <row r="64" spans="1:8" x14ac:dyDescent="0.25">
      <c r="A64" s="4"/>
      <c r="B64" s="5" t="s">
        <v>68</v>
      </c>
      <c r="C64" s="7">
        <v>0</v>
      </c>
      <c r="D64" s="7">
        <v>0</v>
      </c>
      <c r="E64" s="7">
        <f t="shared" si="2"/>
        <v>0</v>
      </c>
      <c r="F64" s="7">
        <v>0</v>
      </c>
      <c r="G64" s="7">
        <v>0</v>
      </c>
      <c r="H64" s="10">
        <f t="shared" si="1"/>
        <v>0</v>
      </c>
    </row>
    <row r="65" spans="1:8" ht="30" x14ac:dyDescent="0.25">
      <c r="A65" s="4"/>
      <c r="B65" s="5" t="s">
        <v>69</v>
      </c>
      <c r="C65" s="7">
        <v>0</v>
      </c>
      <c r="D65" s="7">
        <v>0</v>
      </c>
      <c r="E65" s="7">
        <f t="shared" si="2"/>
        <v>0</v>
      </c>
      <c r="F65" s="7">
        <v>0</v>
      </c>
      <c r="G65" s="7">
        <v>0</v>
      </c>
      <c r="H65" s="10">
        <f t="shared" si="1"/>
        <v>0</v>
      </c>
    </row>
    <row r="66" spans="1:8" x14ac:dyDescent="0.25">
      <c r="A66" s="4"/>
      <c r="B66" s="5" t="s">
        <v>70</v>
      </c>
      <c r="C66" s="7">
        <v>0</v>
      </c>
      <c r="D66" s="7">
        <v>0</v>
      </c>
      <c r="E66" s="7">
        <f t="shared" si="2"/>
        <v>0</v>
      </c>
      <c r="F66" s="7">
        <v>0</v>
      </c>
      <c r="G66" s="7">
        <v>0</v>
      </c>
      <c r="H66" s="10">
        <f t="shared" si="1"/>
        <v>0</v>
      </c>
    </row>
    <row r="67" spans="1:8" ht="30" x14ac:dyDescent="0.25">
      <c r="A67" s="4"/>
      <c r="B67" s="5" t="s">
        <v>71</v>
      </c>
      <c r="C67" s="7">
        <v>0</v>
      </c>
      <c r="D67" s="7">
        <v>0</v>
      </c>
      <c r="E67" s="7">
        <f t="shared" si="2"/>
        <v>0</v>
      </c>
      <c r="F67" s="7">
        <v>0</v>
      </c>
      <c r="G67" s="7">
        <v>0</v>
      </c>
      <c r="H67" s="10">
        <f t="shared" si="1"/>
        <v>0</v>
      </c>
    </row>
    <row r="68" spans="1:8" x14ac:dyDescent="0.25">
      <c r="A68" s="24" t="s">
        <v>72</v>
      </c>
      <c r="B68" s="25"/>
      <c r="C68" s="7">
        <f>SUM(C69:C71)</f>
        <v>0</v>
      </c>
      <c r="D68" s="7">
        <f t="shared" ref="D68:G68" si="12">SUM(D69:D71)</f>
        <v>0</v>
      </c>
      <c r="E68" s="7">
        <f t="shared" si="12"/>
        <v>0</v>
      </c>
      <c r="F68" s="7">
        <f t="shared" si="12"/>
        <v>0</v>
      </c>
      <c r="G68" s="7">
        <f t="shared" si="12"/>
        <v>0</v>
      </c>
      <c r="H68" s="10">
        <f t="shared" si="1"/>
        <v>0</v>
      </c>
    </row>
    <row r="69" spans="1:8" x14ac:dyDescent="0.25">
      <c r="A69" s="4"/>
      <c r="B69" s="5" t="s">
        <v>73</v>
      </c>
      <c r="C69" s="7">
        <v>0</v>
      </c>
      <c r="D69" s="7">
        <v>0</v>
      </c>
      <c r="E69" s="7">
        <f t="shared" si="2"/>
        <v>0</v>
      </c>
      <c r="F69" s="7">
        <v>0</v>
      </c>
      <c r="G69" s="7">
        <v>0</v>
      </c>
      <c r="H69" s="10">
        <f t="shared" si="1"/>
        <v>0</v>
      </c>
    </row>
    <row r="70" spans="1:8" x14ac:dyDescent="0.25">
      <c r="A70" s="4"/>
      <c r="B70" s="5" t="s">
        <v>74</v>
      </c>
      <c r="C70" s="7">
        <v>0</v>
      </c>
      <c r="D70" s="7">
        <v>0</v>
      </c>
      <c r="E70" s="7">
        <f t="shared" si="2"/>
        <v>0</v>
      </c>
      <c r="F70" s="7">
        <v>0</v>
      </c>
      <c r="G70" s="7">
        <v>0</v>
      </c>
      <c r="H70" s="10">
        <f t="shared" si="1"/>
        <v>0</v>
      </c>
    </row>
    <row r="71" spans="1:8" x14ac:dyDescent="0.25">
      <c r="A71" s="4"/>
      <c r="B71" s="5" t="s">
        <v>75</v>
      </c>
      <c r="C71" s="7">
        <v>0</v>
      </c>
      <c r="D71" s="7">
        <v>0</v>
      </c>
      <c r="E71" s="7">
        <f t="shared" si="2"/>
        <v>0</v>
      </c>
      <c r="F71" s="7">
        <v>0</v>
      </c>
      <c r="G71" s="7">
        <v>0</v>
      </c>
      <c r="H71" s="10">
        <f t="shared" si="1"/>
        <v>0</v>
      </c>
    </row>
    <row r="72" spans="1:8" x14ac:dyDescent="0.25">
      <c r="A72" s="24" t="s">
        <v>76</v>
      </c>
      <c r="B72" s="25"/>
      <c r="C72" s="8">
        <f>SUM(C73:C79)</f>
        <v>399984</v>
      </c>
      <c r="D72" s="8">
        <v>0</v>
      </c>
      <c r="E72" s="8">
        <f t="shared" si="2"/>
        <v>399984</v>
      </c>
      <c r="F72" s="8">
        <v>0</v>
      </c>
      <c r="G72" s="8">
        <v>0</v>
      </c>
      <c r="H72" s="10">
        <f t="shared" si="1"/>
        <v>399984</v>
      </c>
    </row>
    <row r="73" spans="1:8" x14ac:dyDescent="0.25">
      <c r="A73" s="4"/>
      <c r="B73" s="5" t="s">
        <v>77</v>
      </c>
      <c r="C73" s="7">
        <v>0</v>
      </c>
      <c r="D73" s="7">
        <v>0</v>
      </c>
      <c r="E73" s="7">
        <f t="shared" si="2"/>
        <v>0</v>
      </c>
      <c r="F73" s="7">
        <v>0</v>
      </c>
      <c r="G73" s="7">
        <v>0</v>
      </c>
      <c r="H73" s="10">
        <f t="shared" ref="H73:H79" si="13">E73-F73</f>
        <v>0</v>
      </c>
    </row>
    <row r="74" spans="1:8" x14ac:dyDescent="0.25">
      <c r="A74" s="4"/>
      <c r="B74" s="5" t="s">
        <v>78</v>
      </c>
      <c r="C74" s="7">
        <v>0</v>
      </c>
      <c r="D74" s="7">
        <v>0</v>
      </c>
      <c r="E74" s="7">
        <f t="shared" ref="E74:E79" si="14">C74+D74</f>
        <v>0</v>
      </c>
      <c r="F74" s="7">
        <v>0</v>
      </c>
      <c r="G74" s="7">
        <v>0</v>
      </c>
      <c r="H74" s="10">
        <f t="shared" si="13"/>
        <v>0</v>
      </c>
    </row>
    <row r="75" spans="1:8" x14ac:dyDescent="0.25">
      <c r="A75" s="4"/>
      <c r="B75" s="5" t="s">
        <v>79</v>
      </c>
      <c r="C75" s="7">
        <v>0</v>
      </c>
      <c r="D75" s="7">
        <v>0</v>
      </c>
      <c r="E75" s="7">
        <f t="shared" si="14"/>
        <v>0</v>
      </c>
      <c r="F75" s="7">
        <v>0</v>
      </c>
      <c r="G75" s="7">
        <v>0</v>
      </c>
      <c r="H75" s="10">
        <f t="shared" si="13"/>
        <v>0</v>
      </c>
    </row>
    <row r="76" spans="1:8" x14ac:dyDescent="0.25">
      <c r="A76" s="4"/>
      <c r="B76" s="5" t="s">
        <v>80</v>
      </c>
      <c r="C76" s="7">
        <v>0</v>
      </c>
      <c r="D76" s="7">
        <v>0</v>
      </c>
      <c r="E76" s="7">
        <f t="shared" si="14"/>
        <v>0</v>
      </c>
      <c r="F76" s="7">
        <v>0</v>
      </c>
      <c r="G76" s="7">
        <v>0</v>
      </c>
      <c r="H76" s="10">
        <f t="shared" si="13"/>
        <v>0</v>
      </c>
    </row>
    <row r="77" spans="1:8" x14ac:dyDescent="0.25">
      <c r="A77" s="4"/>
      <c r="B77" s="5" t="s">
        <v>81</v>
      </c>
      <c r="C77" s="7">
        <v>0</v>
      </c>
      <c r="D77" s="7">
        <v>0</v>
      </c>
      <c r="E77" s="7">
        <f t="shared" si="14"/>
        <v>0</v>
      </c>
      <c r="F77" s="7">
        <v>0</v>
      </c>
      <c r="G77" s="7">
        <v>0</v>
      </c>
      <c r="H77" s="10">
        <f t="shared" si="13"/>
        <v>0</v>
      </c>
    </row>
    <row r="78" spans="1:8" x14ac:dyDescent="0.25">
      <c r="A78" s="4"/>
      <c r="B78" s="5" t="s">
        <v>82</v>
      </c>
      <c r="C78" s="7">
        <v>0</v>
      </c>
      <c r="D78" s="7">
        <v>0</v>
      </c>
      <c r="E78" s="7">
        <f t="shared" si="14"/>
        <v>0</v>
      </c>
      <c r="F78" s="7">
        <v>0</v>
      </c>
      <c r="G78" s="7">
        <v>0</v>
      </c>
      <c r="H78" s="10">
        <f t="shared" si="13"/>
        <v>0</v>
      </c>
    </row>
    <row r="79" spans="1:8" x14ac:dyDescent="0.25">
      <c r="A79" s="4"/>
      <c r="B79" s="5" t="s">
        <v>83</v>
      </c>
      <c r="C79" s="7">
        <v>399984</v>
      </c>
      <c r="D79" s="7">
        <v>0</v>
      </c>
      <c r="E79" s="7">
        <f t="shared" si="14"/>
        <v>399984</v>
      </c>
      <c r="F79" s="7">
        <v>0</v>
      </c>
      <c r="G79" s="7">
        <v>0</v>
      </c>
      <c r="H79" s="10">
        <f t="shared" si="13"/>
        <v>399984</v>
      </c>
    </row>
    <row r="80" spans="1:8" x14ac:dyDescent="0.25">
      <c r="A80" s="26" t="s">
        <v>84</v>
      </c>
      <c r="B80" s="27"/>
      <c r="C80" s="9">
        <f>C72+C68+C60+C56+C46+C36+C26+C16+C8</f>
        <v>17209304.93</v>
      </c>
      <c r="D80" s="9">
        <f t="shared" ref="D80:H80" si="15">D72+D68+D60+D56+D46+D36+D26+D16+D8</f>
        <v>15949500.020000001</v>
      </c>
      <c r="E80" s="9">
        <f t="shared" si="15"/>
        <v>33158804.949999996</v>
      </c>
      <c r="F80" s="9">
        <f t="shared" si="15"/>
        <v>20570753.050000001</v>
      </c>
      <c r="G80" s="9">
        <f t="shared" si="15"/>
        <v>22522060.640000001</v>
      </c>
      <c r="H80" s="9">
        <f t="shared" si="15"/>
        <v>12588051.9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2015-09-03T16:02:48Z</dcterms:created>
  <dcterms:modified xsi:type="dcterms:W3CDTF">2016-10-27T21:19:53Z</dcterms:modified>
</cp:coreProperties>
</file>