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894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  <c r="M24" i="1"/>
  <c r="L24" i="1"/>
  <c r="K24" i="1"/>
  <c r="J24" i="1"/>
  <c r="I24" i="1"/>
  <c r="H24" i="1"/>
  <c r="G24" i="1"/>
  <c r="F24" i="1"/>
  <c r="E24" i="1"/>
  <c r="D24" i="1"/>
  <c r="C24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K55" i="1"/>
  <c r="J55" i="1"/>
  <c r="I55" i="1"/>
  <c r="H55" i="1"/>
  <c r="G55" i="1"/>
  <c r="F55" i="1"/>
  <c r="E55" i="1"/>
  <c r="D55" i="1"/>
  <c r="C55" i="1"/>
  <c r="M54" i="1"/>
  <c r="L54" i="1"/>
  <c r="K54" i="1"/>
  <c r="J54" i="1"/>
  <c r="I54" i="1"/>
  <c r="H54" i="1"/>
  <c r="G54" i="1"/>
  <c r="F54" i="1"/>
  <c r="E54" i="1"/>
  <c r="D54" i="1"/>
  <c r="C54" i="1"/>
  <c r="M53" i="1"/>
  <c r="L53" i="1"/>
  <c r="K53" i="1"/>
  <c r="J53" i="1"/>
  <c r="I53" i="1"/>
  <c r="H53" i="1"/>
  <c r="G53" i="1"/>
  <c r="F53" i="1"/>
  <c r="E53" i="1"/>
  <c r="D53" i="1"/>
  <c r="C53" i="1"/>
  <c r="M52" i="1"/>
  <c r="L52" i="1"/>
  <c r="K52" i="1"/>
  <c r="J52" i="1"/>
  <c r="I52" i="1"/>
  <c r="H52" i="1"/>
  <c r="G52" i="1"/>
  <c r="F52" i="1"/>
  <c r="E52" i="1"/>
  <c r="D52" i="1"/>
  <c r="C52" i="1"/>
  <c r="M51" i="1"/>
  <c r="L51" i="1"/>
  <c r="K51" i="1"/>
  <c r="J51" i="1"/>
  <c r="I51" i="1"/>
  <c r="H51" i="1"/>
  <c r="G51" i="1"/>
  <c r="F51" i="1"/>
  <c r="E51" i="1"/>
  <c r="D51" i="1"/>
  <c r="C51" i="1"/>
  <c r="M50" i="1"/>
  <c r="L50" i="1"/>
  <c r="K50" i="1"/>
  <c r="J50" i="1"/>
  <c r="I50" i="1"/>
  <c r="H50" i="1"/>
  <c r="G50" i="1"/>
  <c r="F50" i="1"/>
  <c r="E50" i="1"/>
  <c r="D50" i="1"/>
  <c r="C50" i="1"/>
  <c r="M49" i="1"/>
  <c r="L49" i="1"/>
  <c r="K49" i="1"/>
  <c r="J49" i="1"/>
  <c r="I49" i="1"/>
  <c r="H49" i="1"/>
  <c r="G49" i="1"/>
  <c r="F49" i="1"/>
  <c r="E49" i="1"/>
  <c r="D49" i="1"/>
  <c r="C49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3" i="1"/>
  <c r="M43" i="1"/>
  <c r="L43" i="1"/>
  <c r="K43" i="1"/>
  <c r="J43" i="1"/>
  <c r="I43" i="1"/>
  <c r="H43" i="1"/>
  <c r="G43" i="1"/>
  <c r="F43" i="1"/>
  <c r="E43" i="1"/>
  <c r="D43" i="1"/>
  <c r="C43" i="1"/>
  <c r="N39" i="1"/>
  <c r="M39" i="1"/>
  <c r="L39" i="1"/>
  <c r="K39" i="1"/>
  <c r="J39" i="1"/>
  <c r="I39" i="1"/>
  <c r="H39" i="1"/>
  <c r="G39" i="1"/>
  <c r="F39" i="1"/>
  <c r="E39" i="1"/>
  <c r="D39" i="1"/>
  <c r="C39" i="1"/>
  <c r="N35" i="1"/>
  <c r="M35" i="1"/>
  <c r="L35" i="1"/>
  <c r="K35" i="1"/>
  <c r="J35" i="1"/>
  <c r="I35" i="1"/>
  <c r="H35" i="1"/>
  <c r="G35" i="1"/>
  <c r="F35" i="1"/>
  <c r="E35" i="1"/>
  <c r="D35" i="1"/>
  <c r="C35" i="1"/>
  <c r="N31" i="1"/>
  <c r="M31" i="1"/>
  <c r="L31" i="1"/>
  <c r="K31" i="1"/>
  <c r="J31" i="1"/>
  <c r="I31" i="1"/>
  <c r="H31" i="1"/>
  <c r="G31" i="1"/>
  <c r="F31" i="1"/>
  <c r="D31" i="1"/>
  <c r="C31" i="1"/>
  <c r="N21" i="1"/>
  <c r="M21" i="1"/>
  <c r="L21" i="1"/>
  <c r="K21" i="1"/>
  <c r="J21" i="1"/>
  <c r="I21" i="1"/>
  <c r="H21" i="1"/>
  <c r="G21" i="1"/>
  <c r="F21" i="1"/>
  <c r="E21" i="1"/>
  <c r="D21" i="1"/>
  <c r="C21" i="1"/>
  <c r="N5" i="1"/>
  <c r="M5" i="1"/>
  <c r="L5" i="1"/>
  <c r="K5" i="1"/>
  <c r="J5" i="1"/>
  <c r="I5" i="1"/>
  <c r="H5" i="1"/>
  <c r="G5" i="1"/>
  <c r="F5" i="1"/>
  <c r="E5" i="1"/>
  <c r="D5" i="1"/>
  <c r="C5" i="1"/>
  <c r="N28" i="1" l="1"/>
  <c r="N24" i="1" s="1"/>
  <c r="B27" i="1" l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<sst xmlns="http://schemas.openxmlformats.org/spreadsheetml/2006/main" count="68" uniqueCount="66">
  <si>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</si>
  <si>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</si>
  <si>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</si>
  <si>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</si>
  <si>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</si>
  <si>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</si>
  <si>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</si>
  <si>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</si>
  <si>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</si>
  <si>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</si>
  <si>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</si>
  <si>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</si>
  <si>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</si>
  <si>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</si>
  <si>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</si>
  <si>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</si>
  <si>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</si>
  <si>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</si>
  <si>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</si>
  <si>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</si>
  <si>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</si>
  <si>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</si>
  <si>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</si>
  <si>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</si>
  <si>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</si>
  <si>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</si>
  <si>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</si>
  <si>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</si>
  <si>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</si>
  <si>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</si>
  <si>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</si>
  <si>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</si>
  <si>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</si>
  <si>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</si>
  <si>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</si>
  <si>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</si>
  <si>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</si>
  <si>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</si>
  <si>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</si>
  <si>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</si>
  <si>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</si>
  <si>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</si>
  <si>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</si>
  <si>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</si>
  <si>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</si>
  <si>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</si>
  <si>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</si>
  <si>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</si>
  <si>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</si>
  <si>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</si>
  <si>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</si>
  <si>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</si>
  <si>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</si>
  <si>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</si>
  <si>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</si>
  <si>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</si>
  <si>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</si>
  <si>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</si>
  <si>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</si>
  <si>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</si>
  <si>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</si>
  <si>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</si>
  <si>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</si>
  <si>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Calendario de Ingresos del Ejercicio Fiscal 2015</t>
  </si>
  <si>
    <r>
      <t xml:space="preserve">Derechos por prestación de servicios   </t>
    </r>
    <r>
      <rPr>
        <sz val="11"/>
        <color rgb="FFFF0000"/>
        <rFont val="Calibri"/>
        <family val="2"/>
        <scheme val="minor"/>
      </rPr>
      <t>SIN INCLUIR AGUA  ( $ 621,822,000)</t>
    </r>
  </si>
  <si>
    <t xml:space="preserve">Torreón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</si>
</sst>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4" fontId="0" fillId="0" borderId="8" xfId="0" applyNumberFormat="1" applyFont="1" applyBorder="1" applyAlignment="1">
      <alignment horizontal="justify" vertical="center" wrapText="1"/>
    </xf>
    <xf numFmtId="44" fontId="3" fillId="2" borderId="7" xfId="0" applyNumberFormat="1" applyFont="1" applyFill="1" applyBorder="1" applyAlignment="1">
      <alignment horizontal="center" vertical="center" wrapText="1"/>
    </xf>
    <xf numFmtId="44" fontId="4" fillId="0" borderId="8" xfId="0" applyNumberFormat="1" applyFont="1" applyFill="1" applyBorder="1" applyAlignment="1">
      <alignment horizontal="justify" vertical="center" wrapText="1"/>
    </xf>
    <xf numFmtId="44" fontId="0" fillId="0" borderId="0" xfId="0" applyNumberFormat="1" applyFont="1"/>
    <xf numFmtId="164" fontId="4" fillId="0" borderId="8" xfId="0" applyNumberFormat="1" applyFont="1" applyFill="1" applyBorder="1" applyAlignment="1">
      <alignment horizontal="justify" vertical="center" wrapText="1"/>
    </xf>
    <xf numFmtId="44" fontId="3" fillId="0" borderId="8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56"/>
  <sheetViews>
    <sheetView tabSelected="1" zoomScaleNormal="100" workbookViewId="0">
      <selection activeCell="A2" sqref="A2:N2"/>
    </sheetView>
  </sheetViews>
  <sheetFormatPr baseColWidth="10" defaultColWidth="11.5703125" defaultRowHeight="15" x14ac:dyDescent="0.25"/>
  <cols>
    <col min="1" max="1" width="65" style="1" customWidth="1"/>
    <col min="2" max="2" width="17.28515625" style="1" bestFit="1" customWidth="1"/>
    <col min="3" max="3" width="16.5703125" style="12" customWidth="1"/>
    <col min="4" max="14" width="15.5703125" style="12" customWidth="1"/>
    <col min="15" max="15" width="17.85546875" style="1" bestFit="1" customWidth="1"/>
    <col min="16" max="16384" width="11.5703125" style="1"/>
  </cols>
  <sheetData>
    <row r="1" spans="1:198" x14ac:dyDescent="0.25">
      <c r="A1" s="15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98" x14ac:dyDescent="0.25">
      <c r="A2" s="18" t="s">
        <v>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98" s="5" customFormat="1" x14ac:dyDescent="0.25">
      <c r="A3" s="2"/>
      <c r="B3" s="3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4"/>
      <c r="P3" s="4"/>
      <c r="Q3" s="4"/>
      <c r="R3" s="4"/>
      <c r="S3" s="4"/>
      <c r="T3" s="4"/>
      <c r="U3" s="4"/>
      <c r="V3" s="4"/>
      <c r="W3" s="4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</row>
    <row r="4" spans="1:198" x14ac:dyDescent="0.25">
      <c r="A4" s="6" t="s">
        <v>13</v>
      </c>
      <c r="B4" s="14">
        <f>B5+B15+B21+B24+B31+B35+B39+B43+B47+B54</f>
        <v>2568640484.23</v>
      </c>
      <c r="C4" s="14">
        <f t="shared" ref="C4:N4" si="0">C5+C15+C21+C24+C31+C35+C39+C43+C47+C54</f>
        <v>261003070.54080001</v>
      </c>
      <c r="D4" s="14">
        <f t="shared" si="0"/>
        <v>181442397.84</v>
      </c>
      <c r="E4" s="14">
        <f t="shared" si="0"/>
        <v>130018516.9224</v>
      </c>
      <c r="F4" s="14">
        <f t="shared" si="0"/>
        <v>142079792.58719999</v>
      </c>
      <c r="G4" s="14">
        <f t="shared" si="0"/>
        <v>144509749.6656</v>
      </c>
      <c r="H4" s="14">
        <f t="shared" si="0"/>
        <v>131723217.77520001</v>
      </c>
      <c r="I4" s="14">
        <f t="shared" si="0"/>
        <v>151681112.89919999</v>
      </c>
      <c r="J4" s="14">
        <f t="shared" si="0"/>
        <v>139420746.02894038</v>
      </c>
      <c r="K4" s="14">
        <f t="shared" si="0"/>
        <v>162612285.34164646</v>
      </c>
      <c r="L4" s="14">
        <f t="shared" si="0"/>
        <v>151403356.17891058</v>
      </c>
      <c r="M4" s="14">
        <f t="shared" si="0"/>
        <v>140791441.11390471</v>
      </c>
      <c r="N4" s="14">
        <f t="shared" si="0"/>
        <v>210132817.32117856</v>
      </c>
      <c r="O4" s="12"/>
    </row>
    <row r="5" spans="1:198" x14ac:dyDescent="0.25">
      <c r="A5" s="7" t="s">
        <v>14</v>
      </c>
      <c r="B5" s="9">
        <v>368686846</v>
      </c>
      <c r="C5" s="11">
        <f>C7+C12+C13+C14</f>
        <v>153503364.54080001</v>
      </c>
      <c r="D5" s="11">
        <f t="shared" ref="D5:N5" si="1">D7+D12+D13+D14</f>
        <v>22105625.84</v>
      </c>
      <c r="E5" s="11">
        <f t="shared" si="1"/>
        <v>21956175.922400001</v>
      </c>
      <c r="F5" s="11">
        <f t="shared" si="1"/>
        <v>10652036.587200001</v>
      </c>
      <c r="G5" s="11">
        <f t="shared" si="1"/>
        <v>15446502.6656</v>
      </c>
      <c r="H5" s="11">
        <f t="shared" si="1"/>
        <v>13374075.7752</v>
      </c>
      <c r="I5" s="11">
        <f t="shared" si="1"/>
        <v>24426631.8992</v>
      </c>
      <c r="J5" s="11">
        <f t="shared" si="1"/>
        <v>18151063.02894038</v>
      </c>
      <c r="K5" s="11">
        <f t="shared" si="1"/>
        <v>32530304.341646459</v>
      </c>
      <c r="L5" s="11">
        <f t="shared" si="1"/>
        <v>20194192.178910591</v>
      </c>
      <c r="M5" s="11">
        <f t="shared" si="1"/>
        <v>19218764.113904729</v>
      </c>
      <c r="N5" s="11">
        <f t="shared" si="1"/>
        <v>17128107.321178548</v>
      </c>
    </row>
    <row r="6" spans="1:198" x14ac:dyDescent="0.25">
      <c r="A6" s="8" t="s">
        <v>15</v>
      </c>
      <c r="B6" s="9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</row>
    <row r="7" spans="1:198" x14ac:dyDescent="0.25">
      <c r="A7" s="8" t="s">
        <v>16</v>
      </c>
      <c r="B7" s="9">
        <v>292833628</v>
      </c>
      <c r="C7" s="11">
        <v>136044288</v>
      </c>
      <c r="D7" s="11">
        <v>16998694</v>
      </c>
      <c r="E7" s="11">
        <v>17038247</v>
      </c>
      <c r="F7" s="11">
        <v>6827628</v>
      </c>
      <c r="G7" s="11">
        <v>11645252</v>
      </c>
      <c r="H7" s="11">
        <v>9854221</v>
      </c>
      <c r="I7" s="11">
        <v>17243523</v>
      </c>
      <c r="J7" s="11">
        <v>12820659</v>
      </c>
      <c r="K7" s="11">
        <v>26285535</v>
      </c>
      <c r="L7" s="11">
        <v>13353257</v>
      </c>
      <c r="M7" s="11">
        <v>12886349</v>
      </c>
      <c r="N7" s="11">
        <v>11835974</v>
      </c>
    </row>
    <row r="8" spans="1:198" x14ac:dyDescent="0.25">
      <c r="A8" s="8" t="s">
        <v>17</v>
      </c>
      <c r="B8" s="9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</row>
    <row r="9" spans="1:198" x14ac:dyDescent="0.25">
      <c r="A9" s="8" t="s">
        <v>18</v>
      </c>
      <c r="B9" s="9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</row>
    <row r="10" spans="1:198" x14ac:dyDescent="0.25">
      <c r="A10" s="8" t="s">
        <v>19</v>
      </c>
      <c r="B10" s="9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98" x14ac:dyDescent="0.25">
      <c r="A11" s="8" t="s">
        <v>20</v>
      </c>
      <c r="B11" s="9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98" x14ac:dyDescent="0.25">
      <c r="A12" s="8" t="s">
        <v>21</v>
      </c>
      <c r="B12" s="9">
        <v>18644042</v>
      </c>
      <c r="C12" s="11">
        <v>5931288</v>
      </c>
      <c r="D12" s="11">
        <v>1439176</v>
      </c>
      <c r="E12" s="11">
        <v>1411308</v>
      </c>
      <c r="F12" s="11">
        <v>1092919</v>
      </c>
      <c r="G12" s="11">
        <v>1229668</v>
      </c>
      <c r="H12" s="11">
        <v>1373511</v>
      </c>
      <c r="I12" s="11">
        <v>2306027</v>
      </c>
      <c r="J12" s="11">
        <v>229540</v>
      </c>
      <c r="K12" s="11">
        <v>810441</v>
      </c>
      <c r="L12" s="11">
        <v>1057525</v>
      </c>
      <c r="M12" s="11">
        <v>1136977</v>
      </c>
      <c r="N12" s="11">
        <v>625661</v>
      </c>
    </row>
    <row r="13" spans="1:198" x14ac:dyDescent="0.25">
      <c r="A13" s="8" t="s">
        <v>22</v>
      </c>
      <c r="B13" s="9">
        <v>1923281</v>
      </c>
      <c r="C13" s="11">
        <v>203473</v>
      </c>
      <c r="D13" s="11">
        <v>119424</v>
      </c>
      <c r="E13" s="11">
        <v>143233</v>
      </c>
      <c r="F13" s="11">
        <v>281962</v>
      </c>
      <c r="G13" s="11">
        <v>142124</v>
      </c>
      <c r="H13" s="11">
        <v>51548</v>
      </c>
      <c r="I13" s="11">
        <v>68489</v>
      </c>
      <c r="J13" s="11">
        <v>257510</v>
      </c>
      <c r="K13" s="11">
        <v>238113</v>
      </c>
      <c r="L13" s="11">
        <v>158283</v>
      </c>
      <c r="M13" s="11">
        <v>116904</v>
      </c>
      <c r="N13" s="11">
        <v>142218</v>
      </c>
    </row>
    <row r="14" spans="1:198" ht="45" x14ac:dyDescent="0.25">
      <c r="A14" s="8" t="s">
        <v>23</v>
      </c>
      <c r="B14" s="9">
        <v>55285895</v>
      </c>
      <c r="C14" s="13">
        <v>11324315.5408</v>
      </c>
      <c r="D14" s="13">
        <v>3548331.84</v>
      </c>
      <c r="E14" s="13">
        <v>3363387.9224</v>
      </c>
      <c r="F14" s="13">
        <v>2449527.5872</v>
      </c>
      <c r="G14" s="13">
        <v>2429458.6655999999</v>
      </c>
      <c r="H14" s="13">
        <v>2094795.7752</v>
      </c>
      <c r="I14" s="13">
        <v>4808592.8991999999</v>
      </c>
      <c r="J14" s="13">
        <v>4843354.0289403796</v>
      </c>
      <c r="K14" s="13">
        <v>5196215.3416464599</v>
      </c>
      <c r="L14" s="13">
        <v>5625127.1789105898</v>
      </c>
      <c r="M14" s="13">
        <v>5078534.1139047295</v>
      </c>
      <c r="N14" s="13">
        <v>4524254.3211785499</v>
      </c>
    </row>
    <row r="15" spans="1:198" x14ac:dyDescent="0.25">
      <c r="A15" s="7" t="s">
        <v>24</v>
      </c>
      <c r="B15" s="9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98" x14ac:dyDescent="0.25">
      <c r="A16" s="8" t="s">
        <v>25</v>
      </c>
      <c r="B16" s="9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4" x14ac:dyDescent="0.25">
      <c r="A17" s="8" t="s">
        <v>26</v>
      </c>
      <c r="B17" s="9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</row>
    <row r="18" spans="1:14" x14ac:dyDescent="0.25">
      <c r="A18" s="8" t="s">
        <v>27</v>
      </c>
      <c r="B18" s="9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</row>
    <row r="19" spans="1:14" x14ac:dyDescent="0.25">
      <c r="A19" s="8" t="s">
        <v>28</v>
      </c>
      <c r="B19" s="9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</row>
    <row r="20" spans="1:14" x14ac:dyDescent="0.25">
      <c r="A20" s="8" t="s">
        <v>21</v>
      </c>
      <c r="B20" s="9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</row>
    <row r="21" spans="1:14" x14ac:dyDescent="0.25">
      <c r="A21" s="7" t="s">
        <v>29</v>
      </c>
      <c r="B21" s="9">
        <v>24958579</v>
      </c>
      <c r="C21" s="11">
        <f>C22+C23</f>
        <v>13138647</v>
      </c>
      <c r="D21" s="11">
        <f t="shared" ref="D21:N21" si="2">D22+D23</f>
        <v>1612314</v>
      </c>
      <c r="E21" s="11">
        <f t="shared" si="2"/>
        <v>1222462</v>
      </c>
      <c r="F21" s="11">
        <f t="shared" si="2"/>
        <v>597728</v>
      </c>
      <c r="G21" s="11">
        <f t="shared" si="2"/>
        <v>767345</v>
      </c>
      <c r="H21" s="11">
        <f t="shared" si="2"/>
        <v>589172</v>
      </c>
      <c r="I21" s="11">
        <f t="shared" si="2"/>
        <v>1189430</v>
      </c>
      <c r="J21" s="11">
        <f t="shared" si="2"/>
        <v>1069461</v>
      </c>
      <c r="K21" s="11">
        <f t="shared" si="2"/>
        <v>1324701</v>
      </c>
      <c r="L21" s="11">
        <f t="shared" si="2"/>
        <v>1334084</v>
      </c>
      <c r="M21" s="11">
        <f t="shared" si="2"/>
        <v>1107729</v>
      </c>
      <c r="N21" s="11">
        <f t="shared" si="2"/>
        <v>1005506</v>
      </c>
    </row>
    <row r="22" spans="1:14" x14ac:dyDescent="0.25">
      <c r="A22" s="8" t="s">
        <v>30</v>
      </c>
      <c r="B22" s="9">
        <v>24958579</v>
      </c>
      <c r="C22" s="11">
        <v>13138647</v>
      </c>
      <c r="D22" s="11">
        <v>1612314</v>
      </c>
      <c r="E22" s="11">
        <v>1222462</v>
      </c>
      <c r="F22" s="11">
        <v>597728</v>
      </c>
      <c r="G22" s="11">
        <v>767345</v>
      </c>
      <c r="H22" s="11">
        <v>589172</v>
      </c>
      <c r="I22" s="11">
        <v>1189430</v>
      </c>
      <c r="J22" s="11">
        <v>1069461</v>
      </c>
      <c r="K22" s="11">
        <v>1324701</v>
      </c>
      <c r="L22" s="11">
        <v>1334084</v>
      </c>
      <c r="M22" s="11">
        <v>1107729</v>
      </c>
      <c r="N22" s="11">
        <v>1005506</v>
      </c>
    </row>
    <row r="23" spans="1:14" ht="45" x14ac:dyDescent="0.25">
      <c r="A23" s="8" t="s">
        <v>31</v>
      </c>
      <c r="B23" s="9"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A24" s="7" t="s">
        <v>32</v>
      </c>
      <c r="B24" s="9">
        <v>920295623</v>
      </c>
      <c r="C24" s="11">
        <f>C25+C26+C27+C28+C29+C30</f>
        <v>28821565</v>
      </c>
      <c r="D24" s="11">
        <f t="shared" ref="D24:N24" si="3">D25+D26+D27+D28+D29+D30</f>
        <v>24753500</v>
      </c>
      <c r="E24" s="11">
        <f t="shared" si="3"/>
        <v>5393760</v>
      </c>
      <c r="F24" s="11">
        <f t="shared" si="3"/>
        <v>30495625</v>
      </c>
      <c r="G24" s="11">
        <f t="shared" si="3"/>
        <v>29577246</v>
      </c>
      <c r="H24" s="11">
        <f t="shared" si="3"/>
        <v>19885165</v>
      </c>
      <c r="I24" s="11">
        <f t="shared" si="3"/>
        <v>21777327</v>
      </c>
      <c r="J24" s="11">
        <f t="shared" si="3"/>
        <v>22305028</v>
      </c>
      <c r="K24" s="11">
        <f t="shared" si="3"/>
        <v>31413138</v>
      </c>
      <c r="L24" s="11">
        <f t="shared" si="3"/>
        <v>32162797</v>
      </c>
      <c r="M24" s="11">
        <f t="shared" si="3"/>
        <v>27716505</v>
      </c>
      <c r="N24" s="11">
        <f t="shared" si="3"/>
        <v>24171965</v>
      </c>
    </row>
    <row r="25" spans="1:14" ht="30" x14ac:dyDescent="0.25">
      <c r="A25" s="8" t="s">
        <v>33</v>
      </c>
      <c r="B25" s="9">
        <v>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5">
      <c r="A26" s="8" t="s">
        <v>34</v>
      </c>
      <c r="B26" s="9">
        <v>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30" x14ac:dyDescent="0.25">
      <c r="A27" s="8" t="s">
        <v>64</v>
      </c>
      <c r="B27" s="9">
        <f>830067351-621822000</f>
        <v>208245351</v>
      </c>
      <c r="C27" s="11">
        <v>11497276</v>
      </c>
      <c r="D27" s="11">
        <v>12597131</v>
      </c>
      <c r="E27" s="11">
        <v>0</v>
      </c>
      <c r="F27" s="11">
        <v>25141085</v>
      </c>
      <c r="G27" s="11">
        <v>23197277</v>
      </c>
      <c r="H27" s="11">
        <v>15091704</v>
      </c>
      <c r="I27" s="11">
        <v>15550798</v>
      </c>
      <c r="J27" s="11">
        <v>15802097</v>
      </c>
      <c r="K27" s="11">
        <v>25685440</v>
      </c>
      <c r="L27" s="11">
        <v>25457685</v>
      </c>
      <c r="M27" s="11">
        <v>21810959</v>
      </c>
      <c r="N27" s="11">
        <v>16413897</v>
      </c>
    </row>
    <row r="28" spans="1:14" x14ac:dyDescent="0.25">
      <c r="A28" s="8" t="s">
        <v>35</v>
      </c>
      <c r="B28" s="9">
        <v>90083463</v>
      </c>
      <c r="C28" s="11">
        <v>17324245</v>
      </c>
      <c r="D28" s="11">
        <v>12156317</v>
      </c>
      <c r="E28" s="11">
        <v>5393313</v>
      </c>
      <c r="F28" s="11">
        <v>5353500</v>
      </c>
      <c r="G28" s="11">
        <v>6350208</v>
      </c>
      <c r="H28" s="11">
        <v>4764430</v>
      </c>
      <c r="I28" s="11">
        <v>6226498</v>
      </c>
      <c r="J28" s="11">
        <v>6485679</v>
      </c>
      <c r="K28" s="11">
        <v>5709975</v>
      </c>
      <c r="L28" s="11">
        <v>6688404</v>
      </c>
      <c r="M28" s="11">
        <v>5888601</v>
      </c>
      <c r="N28" s="11">
        <f>7675293+67000</f>
        <v>7742293</v>
      </c>
    </row>
    <row r="29" spans="1:14" x14ac:dyDescent="0.25">
      <c r="A29" s="8" t="s">
        <v>21</v>
      </c>
      <c r="B29" s="9">
        <v>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45" x14ac:dyDescent="0.25">
      <c r="A30" s="8" t="s">
        <v>36</v>
      </c>
      <c r="B30" s="9">
        <v>144809</v>
      </c>
      <c r="C30" s="11">
        <v>44</v>
      </c>
      <c r="D30" s="11">
        <v>52</v>
      </c>
      <c r="E30" s="11">
        <v>447</v>
      </c>
      <c r="F30" s="11">
        <v>1040</v>
      </c>
      <c r="G30" s="11">
        <v>29761</v>
      </c>
      <c r="H30" s="11">
        <v>29031</v>
      </c>
      <c r="I30" s="11">
        <v>31</v>
      </c>
      <c r="J30" s="11">
        <v>17252</v>
      </c>
      <c r="K30" s="11">
        <v>17723</v>
      </c>
      <c r="L30" s="11">
        <v>16708</v>
      </c>
      <c r="M30" s="11">
        <v>16945</v>
      </c>
      <c r="N30" s="11">
        <v>15775</v>
      </c>
    </row>
    <row r="31" spans="1:14" x14ac:dyDescent="0.25">
      <c r="A31" s="7" t="s">
        <v>37</v>
      </c>
      <c r="B31" s="9">
        <v>1853675</v>
      </c>
      <c r="C31" s="11">
        <f>C32+C33+C34</f>
        <v>10137</v>
      </c>
      <c r="D31" s="11">
        <f t="shared" ref="D31:N31" si="4">D32+D33+D34</f>
        <v>36708</v>
      </c>
      <c r="E31" s="11">
        <v>0</v>
      </c>
      <c r="F31" s="11">
        <f t="shared" si="4"/>
        <v>836741</v>
      </c>
      <c r="G31" s="11">
        <f t="shared" si="4"/>
        <v>9341</v>
      </c>
      <c r="H31" s="11">
        <f t="shared" si="4"/>
        <v>82113</v>
      </c>
      <c r="I31" s="11">
        <f t="shared" si="4"/>
        <v>147816</v>
      </c>
      <c r="J31" s="11">
        <f t="shared" si="4"/>
        <v>496611</v>
      </c>
      <c r="K31" s="11">
        <f t="shared" si="4"/>
        <v>40550</v>
      </c>
      <c r="L31" s="11">
        <f t="shared" si="4"/>
        <v>8669</v>
      </c>
      <c r="M31" s="11">
        <f t="shared" si="4"/>
        <v>122965</v>
      </c>
      <c r="N31" s="11">
        <f t="shared" si="4"/>
        <v>62028</v>
      </c>
    </row>
    <row r="32" spans="1:14" x14ac:dyDescent="0.25">
      <c r="A32" s="8" t="s">
        <v>38</v>
      </c>
      <c r="B32" s="9">
        <v>1853675</v>
      </c>
      <c r="C32" s="11">
        <v>10137</v>
      </c>
      <c r="D32" s="11">
        <v>36708</v>
      </c>
      <c r="E32" s="11">
        <v>528420</v>
      </c>
      <c r="F32" s="11">
        <v>836741</v>
      </c>
      <c r="G32" s="11">
        <v>9341</v>
      </c>
      <c r="H32" s="11">
        <v>82113</v>
      </c>
      <c r="I32" s="11">
        <v>147816</v>
      </c>
      <c r="J32" s="11">
        <v>496611</v>
      </c>
      <c r="K32" s="11">
        <v>40550</v>
      </c>
      <c r="L32" s="11">
        <v>8669</v>
      </c>
      <c r="M32" s="11">
        <v>122965</v>
      </c>
      <c r="N32" s="11">
        <v>62028</v>
      </c>
    </row>
    <row r="33" spans="1:14" x14ac:dyDescent="0.25">
      <c r="A33" s="8" t="s">
        <v>39</v>
      </c>
      <c r="B33" s="9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</row>
    <row r="34" spans="1:14" ht="45" x14ac:dyDescent="0.25">
      <c r="A34" s="8" t="s">
        <v>40</v>
      </c>
      <c r="B34" s="9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</row>
    <row r="35" spans="1:14" x14ac:dyDescent="0.25">
      <c r="A35" s="7" t="s">
        <v>41</v>
      </c>
      <c r="B35" s="9">
        <v>48047163</v>
      </c>
      <c r="C35" s="11">
        <f>C36+C37+C38</f>
        <v>3923416</v>
      </c>
      <c r="D35" s="11">
        <f t="shared" ref="D35:N35" si="5">D36+D37+D38</f>
        <v>5300669</v>
      </c>
      <c r="E35" s="11">
        <f t="shared" si="5"/>
        <v>6850810</v>
      </c>
      <c r="F35" s="11">
        <f t="shared" si="5"/>
        <v>4902899</v>
      </c>
      <c r="G35" s="11">
        <f t="shared" si="5"/>
        <v>4114724</v>
      </c>
      <c r="H35" s="11">
        <f t="shared" si="5"/>
        <v>3928718</v>
      </c>
      <c r="I35" s="11">
        <f t="shared" si="5"/>
        <v>4273399</v>
      </c>
      <c r="J35" s="11">
        <f t="shared" si="5"/>
        <v>2809091</v>
      </c>
      <c r="K35" s="11">
        <f t="shared" si="5"/>
        <v>2714635</v>
      </c>
      <c r="L35" s="11">
        <f t="shared" si="5"/>
        <v>3113779</v>
      </c>
      <c r="M35" s="11">
        <f t="shared" si="5"/>
        <v>3305447</v>
      </c>
      <c r="N35" s="11">
        <f t="shared" si="5"/>
        <v>2809603</v>
      </c>
    </row>
    <row r="36" spans="1:14" x14ac:dyDescent="0.25">
      <c r="A36" s="8" t="s">
        <v>42</v>
      </c>
      <c r="B36" s="9">
        <v>28422761</v>
      </c>
      <c r="C36" s="11">
        <v>2893175</v>
      </c>
      <c r="D36" s="11">
        <v>2496490</v>
      </c>
      <c r="E36" s="11">
        <v>3243675</v>
      </c>
      <c r="F36" s="11">
        <v>2616180</v>
      </c>
      <c r="G36" s="11">
        <v>3055834</v>
      </c>
      <c r="H36" s="11">
        <v>2761874</v>
      </c>
      <c r="I36" s="11">
        <v>3043144</v>
      </c>
      <c r="J36" s="11">
        <v>1665091</v>
      </c>
      <c r="K36" s="11">
        <v>1569924</v>
      </c>
      <c r="L36" s="11">
        <v>1969779</v>
      </c>
      <c r="M36" s="11">
        <v>1854580</v>
      </c>
      <c r="N36" s="11">
        <v>1253013</v>
      </c>
    </row>
    <row r="37" spans="1:14" x14ac:dyDescent="0.25">
      <c r="A37" s="8" t="s">
        <v>43</v>
      </c>
      <c r="B37" s="9">
        <v>19624402</v>
      </c>
      <c r="C37" s="11">
        <v>1030241</v>
      </c>
      <c r="D37" s="11">
        <v>2804179</v>
      </c>
      <c r="E37" s="11">
        <v>3607135</v>
      </c>
      <c r="F37" s="11">
        <v>2286719</v>
      </c>
      <c r="G37" s="11">
        <v>1058890</v>
      </c>
      <c r="H37" s="11">
        <v>1166844</v>
      </c>
      <c r="I37" s="11">
        <v>1230255</v>
      </c>
      <c r="J37" s="11">
        <v>1144000</v>
      </c>
      <c r="K37" s="11">
        <v>1144711</v>
      </c>
      <c r="L37" s="11">
        <v>1144000</v>
      </c>
      <c r="M37" s="11">
        <v>1450867</v>
      </c>
      <c r="N37" s="11">
        <v>1556590</v>
      </c>
    </row>
    <row r="38" spans="1:14" ht="45" x14ac:dyDescent="0.25">
      <c r="A38" s="8" t="s">
        <v>44</v>
      </c>
      <c r="B38" s="9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</row>
    <row r="39" spans="1:14" x14ac:dyDescent="0.25">
      <c r="A39" s="7" t="s">
        <v>45</v>
      </c>
      <c r="B39" s="9">
        <v>4794907</v>
      </c>
      <c r="C39" s="11">
        <f>C40+C41+C42</f>
        <v>55098</v>
      </c>
      <c r="D39" s="11">
        <f t="shared" ref="D39:N39" si="6">D40+D41+D42</f>
        <v>7475</v>
      </c>
      <c r="E39" s="11">
        <f t="shared" si="6"/>
        <v>6835</v>
      </c>
      <c r="F39" s="11">
        <f t="shared" si="6"/>
        <v>6289</v>
      </c>
      <c r="G39" s="11">
        <f t="shared" si="6"/>
        <v>6117</v>
      </c>
      <c r="H39" s="11">
        <f t="shared" si="6"/>
        <v>4546203</v>
      </c>
      <c r="I39" s="11">
        <f t="shared" si="6"/>
        <v>7332</v>
      </c>
      <c r="J39" s="11">
        <f t="shared" si="6"/>
        <v>1018</v>
      </c>
      <c r="K39" s="11">
        <f t="shared" si="6"/>
        <v>483</v>
      </c>
      <c r="L39" s="11">
        <f t="shared" si="6"/>
        <v>1361</v>
      </c>
      <c r="M39" s="11">
        <f t="shared" si="6"/>
        <v>2260</v>
      </c>
      <c r="N39" s="11">
        <f t="shared" si="6"/>
        <v>154435</v>
      </c>
    </row>
    <row r="40" spans="1:14" ht="30" x14ac:dyDescent="0.25">
      <c r="A40" s="8" t="s">
        <v>46</v>
      </c>
      <c r="B40" s="9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</row>
    <row r="41" spans="1:14" x14ac:dyDescent="0.25">
      <c r="A41" s="8" t="s">
        <v>47</v>
      </c>
      <c r="B41" s="9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</row>
    <row r="42" spans="1:14" ht="30" x14ac:dyDescent="0.25">
      <c r="A42" s="8" t="s">
        <v>48</v>
      </c>
      <c r="B42" s="9">
        <v>4794907</v>
      </c>
      <c r="C42" s="11">
        <v>55098</v>
      </c>
      <c r="D42" s="11">
        <v>7475</v>
      </c>
      <c r="E42" s="11">
        <v>6835</v>
      </c>
      <c r="F42" s="11">
        <v>6289</v>
      </c>
      <c r="G42" s="11">
        <v>6117</v>
      </c>
      <c r="H42" s="11">
        <v>4546203</v>
      </c>
      <c r="I42" s="11">
        <v>7332</v>
      </c>
      <c r="J42" s="11">
        <v>1018</v>
      </c>
      <c r="K42" s="11">
        <v>483</v>
      </c>
      <c r="L42" s="11">
        <v>1361</v>
      </c>
      <c r="M42" s="11">
        <v>2260</v>
      </c>
      <c r="N42" s="11">
        <v>154435</v>
      </c>
    </row>
    <row r="43" spans="1:14" x14ac:dyDescent="0.25">
      <c r="A43" s="7" t="s">
        <v>49</v>
      </c>
      <c r="B43" s="9">
        <v>1124520289.23</v>
      </c>
      <c r="C43" s="11">
        <f>C44+C45+C46</f>
        <v>61550843</v>
      </c>
      <c r="D43" s="11">
        <f t="shared" ref="D43:N43" si="7">D44+D45+D46</f>
        <v>127626106</v>
      </c>
      <c r="E43" s="11">
        <f t="shared" si="7"/>
        <v>94588474</v>
      </c>
      <c r="F43" s="11">
        <f t="shared" si="7"/>
        <v>94588474</v>
      </c>
      <c r="G43" s="11">
        <f t="shared" si="7"/>
        <v>94588474</v>
      </c>
      <c r="H43" s="11">
        <f t="shared" si="7"/>
        <v>89317771</v>
      </c>
      <c r="I43" s="11">
        <f t="shared" si="7"/>
        <v>99859177</v>
      </c>
      <c r="J43" s="11">
        <f t="shared" si="7"/>
        <v>94588474</v>
      </c>
      <c r="K43" s="11">
        <f t="shared" si="7"/>
        <v>94588474</v>
      </c>
      <c r="L43" s="11">
        <f t="shared" si="7"/>
        <v>94588474</v>
      </c>
      <c r="M43" s="11">
        <f t="shared" si="7"/>
        <v>89317771</v>
      </c>
      <c r="N43" s="11">
        <f t="shared" si="7"/>
        <v>89317771</v>
      </c>
    </row>
    <row r="44" spans="1:14" x14ac:dyDescent="0.25">
      <c r="A44" s="8" t="s">
        <v>50</v>
      </c>
      <c r="B44" s="9">
        <v>738610117.48000002</v>
      </c>
      <c r="C44" s="11">
        <v>61550843</v>
      </c>
      <c r="D44" s="11">
        <v>61550843</v>
      </c>
      <c r="E44" s="11">
        <v>61550843</v>
      </c>
      <c r="F44" s="11">
        <v>61550843</v>
      </c>
      <c r="G44" s="11">
        <v>61550843</v>
      </c>
      <c r="H44" s="11">
        <v>61550843</v>
      </c>
      <c r="I44" s="11">
        <v>61550843</v>
      </c>
      <c r="J44" s="11">
        <v>61550843</v>
      </c>
      <c r="K44" s="11">
        <v>61550843</v>
      </c>
      <c r="L44" s="11">
        <v>61550843</v>
      </c>
      <c r="M44" s="11">
        <v>61550843</v>
      </c>
      <c r="N44" s="11">
        <v>61550843</v>
      </c>
    </row>
    <row r="45" spans="1:14" x14ac:dyDescent="0.25">
      <c r="A45" s="8" t="s">
        <v>51</v>
      </c>
      <c r="B45" s="9">
        <v>385910171.75</v>
      </c>
      <c r="C45" s="11">
        <v>0</v>
      </c>
      <c r="D45" s="11">
        <v>66075263</v>
      </c>
      <c r="E45" s="11">
        <v>33037631</v>
      </c>
      <c r="F45" s="11">
        <v>33037631</v>
      </c>
      <c r="G45" s="11">
        <v>33037631</v>
      </c>
      <c r="H45" s="11">
        <v>27766928</v>
      </c>
      <c r="I45" s="11">
        <v>38308334</v>
      </c>
      <c r="J45" s="11">
        <v>33037631</v>
      </c>
      <c r="K45" s="11">
        <v>33037631</v>
      </c>
      <c r="L45" s="11">
        <v>33037631</v>
      </c>
      <c r="M45" s="11">
        <v>27766928</v>
      </c>
      <c r="N45" s="11">
        <v>27766928</v>
      </c>
    </row>
    <row r="46" spans="1:14" x14ac:dyDescent="0.25">
      <c r="A46" s="8" t="s">
        <v>52</v>
      </c>
      <c r="B46" s="9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</row>
    <row r="47" spans="1:14" x14ac:dyDescent="0.25">
      <c r="A47" s="7" t="s">
        <v>53</v>
      </c>
      <c r="B47" s="9">
        <v>75483402</v>
      </c>
      <c r="C47" s="11">
        <f>C48+C49+C50+C51+C52+C53</f>
        <v>0</v>
      </c>
      <c r="D47" s="11">
        <f t="shared" ref="D47:N47" si="8">D48+D49+D50+D51+D52+D53</f>
        <v>0</v>
      </c>
      <c r="E47" s="11">
        <f t="shared" si="8"/>
        <v>0</v>
      </c>
      <c r="F47" s="11">
        <f t="shared" si="8"/>
        <v>0</v>
      </c>
      <c r="G47" s="11">
        <f t="shared" si="8"/>
        <v>0</v>
      </c>
      <c r="H47" s="11">
        <f t="shared" si="8"/>
        <v>0</v>
      </c>
      <c r="I47" s="11">
        <f t="shared" si="8"/>
        <v>0</v>
      </c>
      <c r="J47" s="11">
        <f t="shared" si="8"/>
        <v>0</v>
      </c>
      <c r="K47" s="11">
        <f t="shared" si="8"/>
        <v>0</v>
      </c>
      <c r="L47" s="11">
        <f t="shared" si="8"/>
        <v>0</v>
      </c>
      <c r="M47" s="11">
        <f t="shared" si="8"/>
        <v>0</v>
      </c>
      <c r="N47" s="11">
        <f t="shared" si="8"/>
        <v>75483402</v>
      </c>
    </row>
    <row r="48" spans="1:14" x14ac:dyDescent="0.25">
      <c r="A48" s="8" t="s">
        <v>54</v>
      </c>
      <c r="B48" s="9">
        <v>0</v>
      </c>
      <c r="C48" s="11">
        <f t="shared" ref="C48:M48" si="9">C49+C50+C51+C52+C53+C54</f>
        <v>0</v>
      </c>
      <c r="D48" s="11">
        <f t="shared" si="9"/>
        <v>0</v>
      </c>
      <c r="E48" s="11">
        <f t="shared" si="9"/>
        <v>0</v>
      </c>
      <c r="F48" s="11">
        <f t="shared" si="9"/>
        <v>0</v>
      </c>
      <c r="G48" s="11">
        <f t="shared" si="9"/>
        <v>0</v>
      </c>
      <c r="H48" s="11">
        <f t="shared" si="9"/>
        <v>0</v>
      </c>
      <c r="I48" s="11">
        <f t="shared" si="9"/>
        <v>0</v>
      </c>
      <c r="J48" s="11">
        <f t="shared" si="9"/>
        <v>0</v>
      </c>
      <c r="K48" s="11">
        <f t="shared" si="9"/>
        <v>0</v>
      </c>
      <c r="L48" s="11">
        <f t="shared" si="9"/>
        <v>0</v>
      </c>
      <c r="M48" s="11">
        <f t="shared" si="9"/>
        <v>0</v>
      </c>
      <c r="N48" s="11">
        <v>0</v>
      </c>
    </row>
    <row r="49" spans="1:14" x14ac:dyDescent="0.25">
      <c r="A49" s="8" t="s">
        <v>55</v>
      </c>
      <c r="B49" s="9">
        <v>0</v>
      </c>
      <c r="C49" s="11">
        <f t="shared" ref="C49:M49" si="10">C50+C51+C52+C53+C54+C55</f>
        <v>0</v>
      </c>
      <c r="D49" s="11">
        <f t="shared" si="10"/>
        <v>0</v>
      </c>
      <c r="E49" s="11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  <c r="N49" s="11">
        <v>0</v>
      </c>
    </row>
    <row r="50" spans="1:14" x14ac:dyDescent="0.25">
      <c r="A50" s="8" t="s">
        <v>56</v>
      </c>
      <c r="B50" s="9">
        <v>75483402</v>
      </c>
      <c r="C50" s="11">
        <f t="shared" ref="C50:M50" si="11">C51+C52+C53+C54+C55+C56</f>
        <v>0</v>
      </c>
      <c r="D50" s="11">
        <f t="shared" si="11"/>
        <v>0</v>
      </c>
      <c r="E50" s="11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  <c r="N50" s="11">
        <v>75483402</v>
      </c>
    </row>
    <row r="51" spans="1:14" x14ac:dyDescent="0.25">
      <c r="A51" s="8" t="s">
        <v>57</v>
      </c>
      <c r="B51" s="9">
        <v>0</v>
      </c>
      <c r="C51" s="11">
        <f t="shared" ref="C51:M51" si="12">C52+C53+C54+C55+C56+C57</f>
        <v>0</v>
      </c>
      <c r="D51" s="11">
        <f t="shared" si="12"/>
        <v>0</v>
      </c>
      <c r="E51" s="11">
        <f t="shared" si="12"/>
        <v>0</v>
      </c>
      <c r="F51" s="11">
        <f t="shared" si="12"/>
        <v>0</v>
      </c>
      <c r="G51" s="11">
        <f t="shared" si="12"/>
        <v>0</v>
      </c>
      <c r="H51" s="11">
        <f t="shared" si="12"/>
        <v>0</v>
      </c>
      <c r="I51" s="11">
        <f t="shared" si="12"/>
        <v>0</v>
      </c>
      <c r="J51" s="11">
        <f t="shared" si="12"/>
        <v>0</v>
      </c>
      <c r="K51" s="11">
        <f t="shared" si="12"/>
        <v>0</v>
      </c>
      <c r="L51" s="11">
        <f t="shared" si="12"/>
        <v>0</v>
      </c>
      <c r="M51" s="11">
        <f t="shared" si="12"/>
        <v>0</v>
      </c>
      <c r="N51" s="11">
        <v>0</v>
      </c>
    </row>
    <row r="52" spans="1:14" x14ac:dyDescent="0.25">
      <c r="A52" s="8" t="s">
        <v>58</v>
      </c>
      <c r="B52" s="9">
        <v>0</v>
      </c>
      <c r="C52" s="11">
        <f t="shared" ref="C52:M52" si="13">C53+C54+C55+C56+C57+C58</f>
        <v>0</v>
      </c>
      <c r="D52" s="11">
        <f t="shared" si="13"/>
        <v>0</v>
      </c>
      <c r="E52" s="11">
        <f t="shared" si="13"/>
        <v>0</v>
      </c>
      <c r="F52" s="11">
        <f t="shared" si="13"/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v>0</v>
      </c>
    </row>
    <row r="53" spans="1:14" x14ac:dyDescent="0.25">
      <c r="A53" s="8" t="s">
        <v>59</v>
      </c>
      <c r="B53" s="9">
        <v>0</v>
      </c>
      <c r="C53" s="11">
        <f t="shared" ref="C53:M53" si="14">C54+C55+C56+C57+C58+C59</f>
        <v>0</v>
      </c>
      <c r="D53" s="11">
        <f t="shared" si="14"/>
        <v>0</v>
      </c>
      <c r="E53" s="11">
        <f t="shared" si="14"/>
        <v>0</v>
      </c>
      <c r="F53" s="11">
        <f t="shared" si="14"/>
        <v>0</v>
      </c>
      <c r="G53" s="11">
        <f t="shared" si="14"/>
        <v>0</v>
      </c>
      <c r="H53" s="11">
        <f t="shared" si="14"/>
        <v>0</v>
      </c>
      <c r="I53" s="11">
        <f t="shared" si="14"/>
        <v>0</v>
      </c>
      <c r="J53" s="11">
        <f t="shared" si="14"/>
        <v>0</v>
      </c>
      <c r="K53" s="11">
        <f t="shared" si="14"/>
        <v>0</v>
      </c>
      <c r="L53" s="11">
        <f t="shared" si="14"/>
        <v>0</v>
      </c>
      <c r="M53" s="11">
        <f t="shared" si="14"/>
        <v>0</v>
      </c>
      <c r="N53" s="11">
        <v>0</v>
      </c>
    </row>
    <row r="54" spans="1:14" x14ac:dyDescent="0.25">
      <c r="A54" s="7" t="s">
        <v>60</v>
      </c>
      <c r="B54" s="9">
        <v>0</v>
      </c>
      <c r="C54" s="11">
        <f t="shared" ref="C54:M54" si="15">C55+C56+C57+C58+C59+C60</f>
        <v>0</v>
      </c>
      <c r="D54" s="11">
        <f t="shared" si="15"/>
        <v>0</v>
      </c>
      <c r="E54" s="11">
        <f t="shared" si="15"/>
        <v>0</v>
      </c>
      <c r="F54" s="11">
        <f t="shared" si="15"/>
        <v>0</v>
      </c>
      <c r="G54" s="11">
        <f t="shared" si="15"/>
        <v>0</v>
      </c>
      <c r="H54" s="11">
        <f t="shared" si="15"/>
        <v>0</v>
      </c>
      <c r="I54" s="11">
        <f t="shared" si="15"/>
        <v>0</v>
      </c>
      <c r="J54" s="11">
        <f t="shared" si="15"/>
        <v>0</v>
      </c>
      <c r="K54" s="11">
        <f t="shared" si="15"/>
        <v>0</v>
      </c>
      <c r="L54" s="11">
        <f t="shared" si="15"/>
        <v>0</v>
      </c>
      <c r="M54" s="11">
        <f t="shared" si="15"/>
        <v>0</v>
      </c>
      <c r="N54" s="11">
        <v>0</v>
      </c>
    </row>
    <row r="55" spans="1:14" x14ac:dyDescent="0.25">
      <c r="A55" s="8" t="s">
        <v>61</v>
      </c>
      <c r="B55" s="9">
        <v>0</v>
      </c>
      <c r="C55" s="11">
        <f t="shared" ref="C55:M55" si="16">C56+C57+C58+C59+C60+C61</f>
        <v>0</v>
      </c>
      <c r="D55" s="11">
        <f t="shared" si="16"/>
        <v>0</v>
      </c>
      <c r="E55" s="11">
        <f t="shared" si="16"/>
        <v>0</v>
      </c>
      <c r="F55" s="11">
        <f t="shared" si="16"/>
        <v>0</v>
      </c>
      <c r="G55" s="11">
        <f t="shared" si="16"/>
        <v>0</v>
      </c>
      <c r="H55" s="11">
        <f t="shared" si="16"/>
        <v>0</v>
      </c>
      <c r="I55" s="11">
        <f t="shared" si="16"/>
        <v>0</v>
      </c>
      <c r="J55" s="11">
        <f t="shared" si="16"/>
        <v>0</v>
      </c>
      <c r="K55" s="11">
        <f t="shared" si="16"/>
        <v>0</v>
      </c>
      <c r="L55" s="11">
        <f t="shared" si="16"/>
        <v>0</v>
      </c>
      <c r="M55" s="11">
        <f t="shared" si="16"/>
        <v>0</v>
      </c>
      <c r="N55" s="11">
        <v>0</v>
      </c>
    </row>
    <row r="56" spans="1:14" x14ac:dyDescent="0.25">
      <c r="A56" s="8" t="s">
        <v>62</v>
      </c>
      <c r="B56" s="9">
        <v>0</v>
      </c>
      <c r="C56" s="11">
        <f t="shared" ref="C56:M56" si="17">C57+C58+C59+C60+C61+C62</f>
        <v>0</v>
      </c>
      <c r="D56" s="11">
        <f t="shared" si="17"/>
        <v>0</v>
      </c>
      <c r="E56" s="11">
        <f t="shared" si="17"/>
        <v>0</v>
      </c>
      <c r="F56" s="11">
        <f t="shared" si="17"/>
        <v>0</v>
      </c>
      <c r="G56" s="11">
        <f t="shared" si="17"/>
        <v>0</v>
      </c>
      <c r="H56" s="11">
        <f t="shared" si="17"/>
        <v>0</v>
      </c>
      <c r="I56" s="11">
        <f t="shared" si="17"/>
        <v>0</v>
      </c>
      <c r="J56" s="11">
        <f t="shared" si="17"/>
        <v>0</v>
      </c>
      <c r="K56" s="11">
        <f t="shared" si="17"/>
        <v>0</v>
      </c>
      <c r="L56" s="11">
        <f t="shared" si="17"/>
        <v>0</v>
      </c>
      <c r="M56" s="11">
        <f t="shared" si="17"/>
        <v>0</v>
      </c>
      <c r="N56" s="11">
        <v>0</v>
      </c>
    </row>
  </sheetData>
  <mergeCells count="2">
    <mergeCell ref="A1:N1"/>
    <mergeCell ref="A2:N2"/>
  </mergeCells>
  <printOptions horizontalCentered="1"/>
  <pageMargins left="0.70866141732283472" right="0.70866141732283472" top="0.55118110236220474" bottom="0.55118110236220474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cp:lastPrinted>2015-11-13T21:00:39Z</cp:lastPrinted>
  <dcterms:created xsi:type="dcterms:W3CDTF">2015-09-03T16:26:20Z</dcterms:created>
  <dcterms:modified xsi:type="dcterms:W3CDTF">2015-11-19T21:20:06Z</dcterms:modified>
</cp:coreProperties>
</file>