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Plataforma 2016\IIEG\NADADORES\"/>
    </mc:Choice>
  </mc:AlternateContent>
  <bookViews>
    <workbookView xWindow="0" yWindow="0" windowWidth="23040" windowHeight="9408"/>
  </bookViews>
  <sheets>
    <sheet name="formato" sheetId="22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O53" i="22" l="1"/>
  <c r="O54" i="22"/>
  <c r="N23" i="22"/>
  <c r="B5" i="22"/>
  <c r="C23" i="22"/>
  <c r="D23" i="22"/>
  <c r="E23" i="22"/>
  <c r="F23" i="22"/>
  <c r="G23" i="22"/>
  <c r="H23" i="22"/>
  <c r="I23" i="22"/>
  <c r="J23" i="22"/>
  <c r="K23" i="22"/>
  <c r="L23" i="22"/>
  <c r="M23" i="22"/>
  <c r="B23" i="22"/>
  <c r="N13" i="22"/>
  <c r="M13" i="22"/>
  <c r="K13" i="22"/>
  <c r="L13" i="22"/>
  <c r="C13" i="22"/>
  <c r="D13" i="22"/>
  <c r="E13" i="22"/>
  <c r="F13" i="22"/>
  <c r="G13" i="22"/>
  <c r="H13" i="22"/>
  <c r="I13" i="22"/>
  <c r="J13" i="22"/>
  <c r="B13" i="22"/>
  <c r="K5" i="22"/>
  <c r="L5" i="22"/>
  <c r="M5" i="22"/>
  <c r="J5" i="22"/>
  <c r="I5" i="22"/>
  <c r="H5" i="22"/>
  <c r="E5" i="22"/>
  <c r="F5" i="22"/>
  <c r="G5" i="22"/>
  <c r="D5" i="22"/>
  <c r="C5" i="22"/>
  <c r="O32" i="22"/>
  <c r="E33" i="22"/>
  <c r="F33" i="22"/>
  <c r="G33" i="22"/>
  <c r="H33" i="22"/>
  <c r="I33" i="22"/>
  <c r="J33" i="22"/>
  <c r="K33" i="22"/>
  <c r="L33" i="22"/>
  <c r="M33" i="22"/>
  <c r="N33" i="22"/>
  <c r="D33" i="22"/>
  <c r="C33" i="22"/>
  <c r="O43" i="22"/>
  <c r="O69" i="22"/>
  <c r="O30" i="22"/>
  <c r="O34" i="22"/>
  <c r="O76" i="22"/>
  <c r="O44" i="22"/>
  <c r="O41" i="22"/>
  <c r="O36" i="22"/>
  <c r="O37" i="22"/>
  <c r="O31" i="22"/>
  <c r="O28" i="22"/>
  <c r="O29" i="22"/>
  <c r="O27" i="22"/>
  <c r="O26" i="22"/>
  <c r="O25" i="22"/>
  <c r="O24" i="22"/>
  <c r="O22" i="22"/>
  <c r="O21" i="22"/>
  <c r="O20" i="22"/>
  <c r="O19" i="22"/>
  <c r="O18" i="22"/>
  <c r="O17" i="22"/>
  <c r="O15" i="22"/>
  <c r="O14" i="22"/>
  <c r="O10" i="22"/>
  <c r="O6" i="22"/>
  <c r="O8" i="22"/>
  <c r="O23" i="22" l="1"/>
  <c r="B77" i="22"/>
  <c r="O13" i="22"/>
  <c r="O5" i="22"/>
  <c r="O33" i="22"/>
  <c r="N77" i="22"/>
  <c r="J77" i="22"/>
  <c r="L77" i="22"/>
  <c r="M77" i="22"/>
  <c r="K77" i="22"/>
  <c r="I77" i="22"/>
  <c r="H77" i="22"/>
  <c r="G77" i="22"/>
  <c r="E77" i="22"/>
  <c r="D77" i="22"/>
  <c r="C77" i="22"/>
  <c r="O77" i="22" l="1"/>
  <c r="F77" i="22" l="1"/>
</calcChain>
</file>

<file path=xl/sharedStrings.xml><?xml version="1.0" encoding="utf-8"?>
<sst xmlns="http://schemas.openxmlformats.org/spreadsheetml/2006/main" count="88" uniqueCount="88">
  <si>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</si>
  <si>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</si>
  <si>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</si>
  <si>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</si>
  <si>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</si>
  <si>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</si>
  <si>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</si>
  <si>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</si>
  <si>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</si>
  <si>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</si>
  <si>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</si>
  <si>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</si>
  <si>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</si>
  <si>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</si>
  <si>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</si>
  <si>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</si>
  <si>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</si>
  <si>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</si>
  <si>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</si>
  <si>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</si>
  <si>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</si>
  <si>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</si>
  <si>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</si>
  <si>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</si>
  <si>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</si>
  <si>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</si>
  <si>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</si>
  <si>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</si>
  <si>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</si>
  <si>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</si>
  <si>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</si>
  <si>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</si>
  <si>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</si>
  <si>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</si>
  <si>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</si>
  <si>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</si>
  <si>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</si>
  <si>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</si>
  <si>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</si>
  <si>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</si>
  <si>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</si>
  <si>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</si>
  <si>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</si>
  <si>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</si>
  <si>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</si>
  <si>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</si>
  <si>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</si>
  <si>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</si>
  <si>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</si>
  <si>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</si>
  <si>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</si>
  <si>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</si>
  <si>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</si>
  <si>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</si>
  <si>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</si>
  <si>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</si>
  <si>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</si>
  <si>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</si>
  <si>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</si>
  <si>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</si>
  <si>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</si>
  <si>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</si>
  <si>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</si>
  <si>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Publico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</si>
  <si>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</si>
  <si>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</si>
  <si>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</si>
  <si>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</si>
  <si>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</si>
  <si>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</si>
  <si>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</si>
  <si>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</si>
  <si>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</si>
  <si>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</si>
  <si>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</si>
  <si>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</si>
  <si>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</si>
  <si>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</si>
  <si>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</si>
  <si>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</si>
  <si>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</si>
  <si>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</si>
  <si>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</si>
  <si>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</si>
  <si>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</si>
  <si>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</si>
  <si>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Municipio: Nadadores, Coahuila</t>
  </si>
  <si>
    <t>Calendario de Presupuesto de Egresos del Ejercicio Fiscal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</si>
</sst>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6" fillId="0" borderId="0"/>
    <xf numFmtId="0" fontId="6" fillId="0" borderId="0"/>
    <xf numFmtId="44" fontId="7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Font="1" applyFill="1"/>
    <xf numFmtId="0" fontId="2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Font="1"/>
    <xf numFmtId="0" fontId="2" fillId="0" borderId="8" xfId="0" applyFont="1" applyBorder="1" applyAlignment="1">
      <alignment horizontal="justify" vertical="center" wrapText="1"/>
    </xf>
    <xf numFmtId="0" fontId="4" fillId="0" borderId="8" xfId="0" applyFont="1" applyBorder="1" applyAlignment="1">
      <alignment vertical="center" wrapText="1"/>
    </xf>
    <xf numFmtId="0" fontId="0" fillId="0" borderId="8" xfId="0" applyFont="1" applyBorder="1" applyAlignment="1">
      <alignment horizontal="justify" vertical="center" wrapText="1"/>
    </xf>
    <xf numFmtId="44" fontId="4" fillId="0" borderId="8" xfId="5" applyFont="1" applyBorder="1" applyAlignment="1">
      <alignment vertical="center" wrapText="1"/>
    </xf>
    <xf numFmtId="44" fontId="4" fillId="0" borderId="8" xfId="5" applyFont="1" applyBorder="1" applyAlignment="1">
      <alignment horizontal="center" vertical="center" wrapText="1"/>
    </xf>
    <xf numFmtId="44" fontId="0" fillId="0" borderId="0" xfId="5" applyFont="1"/>
    <xf numFmtId="44" fontId="0" fillId="0" borderId="0" xfId="0" applyNumberFormat="1" applyFont="1"/>
    <xf numFmtId="44" fontId="2" fillId="0" borderId="8" xfId="5" applyFont="1" applyBorder="1" applyAlignment="1">
      <alignment horizontal="center" vertical="center" wrapText="1"/>
    </xf>
    <xf numFmtId="44" fontId="7" fillId="0" borderId="8" xfId="5" applyFont="1" applyBorder="1" applyAlignment="1">
      <alignment horizontal="center" vertical="center" wrapText="1"/>
    </xf>
    <xf numFmtId="44" fontId="3" fillId="0" borderId="8" xfId="5" applyFont="1" applyBorder="1" applyAlignment="1">
      <alignment vertical="center" wrapText="1"/>
    </xf>
    <xf numFmtId="44" fontId="0" fillId="0" borderId="0" xfId="0" applyNumberFormat="1" applyFont="1" applyFill="1" applyBorder="1"/>
    <xf numFmtId="44" fontId="4" fillId="0" borderId="9" xfId="5" applyFont="1" applyBorder="1" applyAlignment="1">
      <alignment vertical="center" wrapText="1"/>
    </xf>
    <xf numFmtId="44" fontId="4" fillId="0" borderId="9" xfId="5" applyFont="1" applyBorder="1" applyAlignment="1">
      <alignment horizontal="center" vertical="center" wrapText="1"/>
    </xf>
    <xf numFmtId="44" fontId="3" fillId="0" borderId="9" xfId="5" applyFont="1" applyBorder="1" applyAlignment="1">
      <alignment vertical="center" wrapText="1"/>
    </xf>
    <xf numFmtId="44" fontId="4" fillId="0" borderId="0" xfId="5" applyFont="1" applyBorder="1" applyAlignment="1">
      <alignment vertical="center" wrapText="1"/>
    </xf>
    <xf numFmtId="44" fontId="4" fillId="0" borderId="0" xfId="5" applyFont="1" applyFill="1" applyBorder="1" applyAlignment="1">
      <alignment vertical="center" wrapText="1"/>
    </xf>
    <xf numFmtId="0" fontId="0" fillId="0" borderId="0" xfId="0" applyFont="1" applyBorder="1"/>
    <xf numFmtId="44" fontId="0" fillId="0" borderId="0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4"/>
  <sheetViews>
    <sheetView tabSelected="1" zoomScale="80" zoomScaleNormal="80" workbookViewId="0">
      <selection activeCell="K12" sqref="K12"/>
    </sheetView>
  </sheetViews>
  <sheetFormatPr baseColWidth="10" defaultColWidth="11.5546875" defaultRowHeight="23.1" customHeight="1" x14ac:dyDescent="0.3"/>
  <cols>
    <col min="1" max="1" width="44.88671875" style="5" customWidth="1"/>
    <col min="2" max="2" width="18.44140625" style="5" customWidth="1"/>
    <col min="3" max="4" width="14.5546875" style="5" bestFit="1" customWidth="1"/>
    <col min="5" max="5" width="14.88671875" style="5" bestFit="1" customWidth="1"/>
    <col min="6" max="6" width="14.5546875" style="5" bestFit="1" customWidth="1"/>
    <col min="7" max="9" width="14.88671875" style="5" bestFit="1" customWidth="1"/>
    <col min="10" max="10" width="16" style="5" bestFit="1" customWidth="1"/>
    <col min="11" max="12" width="14.88671875" style="5" bestFit="1" customWidth="1"/>
    <col min="13" max="14" width="14.5546875" style="5" bestFit="1" customWidth="1"/>
    <col min="15" max="15" width="17.5546875" style="5" customWidth="1"/>
    <col min="16" max="16384" width="11.5546875" style="5"/>
  </cols>
  <sheetData>
    <row r="1" spans="1:16 16384:16384" s="1" customFormat="1" ht="23.1" customHeight="1" x14ac:dyDescent="0.3">
      <c r="A1" s="24" t="s">
        <v>86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6"/>
    </row>
    <row r="2" spans="1:16 16384:16384" s="1" customFormat="1" ht="23.1" customHeight="1" x14ac:dyDescent="0.3">
      <c r="A2" s="27" t="s">
        <v>87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9"/>
    </row>
    <row r="3" spans="1:16 16384:16384" s="1" customFormat="1" ht="23.1" customHeight="1" x14ac:dyDescent="0.3">
      <c r="A3" s="2"/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</row>
    <row r="4" spans="1:16 16384:16384" ht="23.1" customHeight="1" x14ac:dyDescent="0.3">
      <c r="A4" s="4" t="s">
        <v>13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6 16384:16384" ht="23.1" customHeight="1" x14ac:dyDescent="0.3">
      <c r="A5" s="6" t="s">
        <v>14</v>
      </c>
      <c r="B5" s="13">
        <f>+B6+B7+B8+B9+B10</f>
        <v>13751515.479999999</v>
      </c>
      <c r="C5" s="15">
        <f>+C6+C10</f>
        <v>993253.67</v>
      </c>
      <c r="D5" s="15">
        <f>+D6+D10</f>
        <v>993253.7</v>
      </c>
      <c r="E5" s="15">
        <f t="shared" ref="E5:G5" si="0">+E6+E10</f>
        <v>993253.7</v>
      </c>
      <c r="F5" s="15">
        <f t="shared" si="0"/>
        <v>1020853.7</v>
      </c>
      <c r="G5" s="15">
        <f t="shared" si="0"/>
        <v>993253.7</v>
      </c>
      <c r="H5" s="15">
        <f>+H6+H8+H10</f>
        <v>1039253.7</v>
      </c>
      <c r="I5" s="15">
        <f>+I6+I8+I10</f>
        <v>1258547.03</v>
      </c>
      <c r="J5" s="15">
        <f>+J6+J10</f>
        <v>993253.7</v>
      </c>
      <c r="K5" s="15">
        <f t="shared" ref="K5:M5" si="1">+K6+K10</f>
        <v>993253.7</v>
      </c>
      <c r="L5" s="15">
        <f t="shared" si="1"/>
        <v>993253.7</v>
      </c>
      <c r="M5" s="15">
        <f t="shared" si="1"/>
        <v>993253.7</v>
      </c>
      <c r="N5" s="15">
        <v>2486831.48</v>
      </c>
      <c r="O5" s="12">
        <f>SUM(C5:N5)</f>
        <v>13751515.48</v>
      </c>
    </row>
    <row r="6" spans="1:16 16384:16384" ht="14.4" x14ac:dyDescent="0.3">
      <c r="A6" s="8" t="s">
        <v>15</v>
      </c>
      <c r="B6" s="14">
        <v>11689028.369999999</v>
      </c>
      <c r="C6" s="9">
        <v>974085.67</v>
      </c>
      <c r="D6" s="9">
        <v>974085.7</v>
      </c>
      <c r="E6" s="9">
        <v>974085.7</v>
      </c>
      <c r="F6" s="9">
        <v>974085.7</v>
      </c>
      <c r="G6" s="9">
        <v>974085.7</v>
      </c>
      <c r="H6" s="9">
        <v>974085.7</v>
      </c>
      <c r="I6" s="9">
        <v>974085.7</v>
      </c>
      <c r="J6" s="9">
        <v>974085.7</v>
      </c>
      <c r="K6" s="9">
        <v>974085.7</v>
      </c>
      <c r="L6" s="9">
        <v>974085.7</v>
      </c>
      <c r="M6" s="9">
        <v>974085.7</v>
      </c>
      <c r="N6" s="9">
        <v>974085.7</v>
      </c>
      <c r="O6" s="12">
        <f>SUM(C6:N6)</f>
        <v>11689028.369999999</v>
      </c>
    </row>
    <row r="7" spans="1:16 16384:16384" ht="23.1" customHeight="1" x14ac:dyDescent="0.3">
      <c r="A7" s="8" t="s">
        <v>16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0"/>
    </row>
    <row r="8" spans="1:16 16384:16384" ht="23.1" customHeight="1" x14ac:dyDescent="0.3">
      <c r="A8" s="8" t="s">
        <v>17</v>
      </c>
      <c r="B8" s="9">
        <v>1804871.11</v>
      </c>
      <c r="C8" s="9"/>
      <c r="D8" s="9"/>
      <c r="E8" s="9"/>
      <c r="F8" s="9"/>
      <c r="G8" s="9"/>
      <c r="H8" s="9">
        <v>46000</v>
      </c>
      <c r="I8" s="9">
        <v>265293.33</v>
      </c>
      <c r="J8" s="9"/>
      <c r="K8" s="9"/>
      <c r="L8" s="9"/>
      <c r="M8" s="9"/>
      <c r="N8" s="10">
        <v>1493577.78</v>
      </c>
      <c r="O8" s="12">
        <f>SUM(H8:N8)</f>
        <v>1804871.11</v>
      </c>
    </row>
    <row r="9" spans="1:16 16384:16384" ht="23.1" customHeight="1" x14ac:dyDescent="0.3">
      <c r="A9" s="8" t="s">
        <v>18</v>
      </c>
      <c r="B9" s="9"/>
      <c r="C9" s="9"/>
      <c r="D9" s="13"/>
      <c r="E9" s="9"/>
      <c r="F9" s="9"/>
      <c r="G9" s="9"/>
      <c r="H9" s="9"/>
      <c r="I9" s="9"/>
      <c r="J9" s="9"/>
      <c r="K9" s="9"/>
      <c r="L9" s="9"/>
      <c r="M9" s="9"/>
      <c r="N9" s="10"/>
    </row>
    <row r="10" spans="1:16 16384:16384" ht="23.1" customHeight="1" x14ac:dyDescent="0.3">
      <c r="A10" s="8" t="s">
        <v>19</v>
      </c>
      <c r="B10" s="14">
        <v>257616</v>
      </c>
      <c r="C10" s="9">
        <v>19168</v>
      </c>
      <c r="D10" s="9">
        <v>19168</v>
      </c>
      <c r="E10" s="9">
        <v>19168</v>
      </c>
      <c r="F10" s="9">
        <v>46768</v>
      </c>
      <c r="G10" s="9">
        <v>19168</v>
      </c>
      <c r="H10" s="9">
        <v>19168</v>
      </c>
      <c r="I10" s="9">
        <v>19168</v>
      </c>
      <c r="J10" s="9">
        <v>19168</v>
      </c>
      <c r="K10" s="9">
        <v>19168</v>
      </c>
      <c r="L10" s="9">
        <v>19168</v>
      </c>
      <c r="M10" s="9">
        <v>19168</v>
      </c>
      <c r="N10" s="9">
        <v>19168</v>
      </c>
      <c r="O10" s="12">
        <f>SUM(C10:N10)</f>
        <v>257616</v>
      </c>
    </row>
    <row r="11" spans="1:16 16384:16384" ht="23.1" customHeight="1" x14ac:dyDescent="0.3">
      <c r="A11" s="8" t="s">
        <v>20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10"/>
    </row>
    <row r="12" spans="1:16 16384:16384" ht="23.1" customHeight="1" x14ac:dyDescent="0.3">
      <c r="A12" s="8" t="s">
        <v>21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10"/>
    </row>
    <row r="13" spans="1:16 16384:16384" ht="23.1" customHeight="1" x14ac:dyDescent="0.3">
      <c r="A13" s="6" t="s">
        <v>22</v>
      </c>
      <c r="B13" s="15">
        <f>+B14+B15+B16+B17+B18+B19+B20+B21+B22</f>
        <v>3057352.45</v>
      </c>
      <c r="C13" s="15">
        <f t="shared" ref="C13:J13" si="2">+C14+C15+C16+C17+C18+C19+C20+C21+C22</f>
        <v>259554.51</v>
      </c>
      <c r="D13" s="15">
        <f t="shared" si="2"/>
        <v>259534.07999999999</v>
      </c>
      <c r="E13" s="15">
        <f t="shared" si="2"/>
        <v>259534.11</v>
      </c>
      <c r="F13" s="15">
        <f t="shared" si="2"/>
        <v>230995.49</v>
      </c>
      <c r="G13" s="15">
        <f t="shared" si="2"/>
        <v>259534.11</v>
      </c>
      <c r="H13" s="15">
        <f t="shared" si="2"/>
        <v>259534.11</v>
      </c>
      <c r="I13" s="15">
        <f t="shared" si="2"/>
        <v>259534.11</v>
      </c>
      <c r="J13" s="15">
        <f t="shared" si="2"/>
        <v>230995.49</v>
      </c>
      <c r="K13" s="15">
        <f>+K14+K15+K16+K17+K18+K19+K20+K21+K22</f>
        <v>259534.11</v>
      </c>
      <c r="L13" s="15">
        <f t="shared" ref="L13" si="3">+L14+L15+L16+L17+L18+L19+L20+L21+L22</f>
        <v>259534.11</v>
      </c>
      <c r="M13" s="15">
        <f>+M14+M15+M16+M17+M18+M19+M20+M21+M22</f>
        <v>259534.11</v>
      </c>
      <c r="N13" s="15">
        <f>+N14+N15+N16+N17+N18+N19+N20+N21+N22</f>
        <v>259534.11</v>
      </c>
      <c r="O13" s="12">
        <f>SUM(C13:N13)</f>
        <v>3057352.4499999993</v>
      </c>
    </row>
    <row r="14" spans="1:16 16384:16384" ht="29.25" customHeight="1" x14ac:dyDescent="0.3">
      <c r="A14" s="8" t="s">
        <v>23</v>
      </c>
      <c r="B14" s="9">
        <v>368426.42</v>
      </c>
      <c r="C14" s="9">
        <v>30702.11</v>
      </c>
      <c r="D14" s="9">
        <v>30702.21</v>
      </c>
      <c r="E14" s="9">
        <v>30702.21</v>
      </c>
      <c r="F14" s="9">
        <v>30702.21</v>
      </c>
      <c r="G14" s="9">
        <v>30702.21</v>
      </c>
      <c r="H14" s="9">
        <v>30702.21</v>
      </c>
      <c r="I14" s="9">
        <v>30702.21</v>
      </c>
      <c r="J14" s="9">
        <v>30702.21</v>
      </c>
      <c r="K14" s="9">
        <v>30702.21</v>
      </c>
      <c r="L14" s="9">
        <v>30702.21</v>
      </c>
      <c r="M14" s="9">
        <v>30702.21</v>
      </c>
      <c r="N14" s="17">
        <v>30702.21</v>
      </c>
      <c r="O14" s="23">
        <f>SUM(C14:N14)</f>
        <v>368426.42000000004</v>
      </c>
      <c r="P14" s="21"/>
      <c r="XFD14" s="9">
        <v>8207.9</v>
      </c>
    </row>
    <row r="15" spans="1:16 16384:16384" ht="23.1" customHeight="1" x14ac:dyDescent="0.3">
      <c r="A15" s="8" t="s">
        <v>24</v>
      </c>
      <c r="B15" s="9">
        <v>88223.7</v>
      </c>
      <c r="C15" s="9">
        <v>7351.92</v>
      </c>
      <c r="D15" s="9">
        <v>7351.98</v>
      </c>
      <c r="E15" s="9">
        <v>7351.98</v>
      </c>
      <c r="F15" s="9">
        <v>7351.98</v>
      </c>
      <c r="G15" s="9">
        <v>7351.98</v>
      </c>
      <c r="H15" s="9">
        <v>7351.98</v>
      </c>
      <c r="I15" s="9">
        <v>7351.98</v>
      </c>
      <c r="J15" s="9">
        <v>7351.98</v>
      </c>
      <c r="K15" s="9">
        <v>7351.98</v>
      </c>
      <c r="L15" s="9">
        <v>7351.98</v>
      </c>
      <c r="M15" s="9">
        <v>7351.98</v>
      </c>
      <c r="N15" s="17">
        <v>7351.98</v>
      </c>
      <c r="O15" s="20">
        <f>SUM(C15:N15)</f>
        <v>88223.699999999968</v>
      </c>
      <c r="P15" s="21"/>
    </row>
    <row r="16" spans="1:16 16384:16384" ht="28.8" x14ac:dyDescent="0.3">
      <c r="A16" s="8" t="s">
        <v>25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18"/>
      <c r="O16" s="22"/>
      <c r="P16" s="22"/>
    </row>
    <row r="17" spans="1:16" ht="28.8" x14ac:dyDescent="0.3">
      <c r="A17" s="8" t="s">
        <v>26</v>
      </c>
      <c r="B17" s="9">
        <v>316365.90000000002</v>
      </c>
      <c r="C17" s="9">
        <v>26363.8</v>
      </c>
      <c r="D17" s="9">
        <v>26363.8</v>
      </c>
      <c r="E17" s="9">
        <v>26363.83</v>
      </c>
      <c r="F17" s="9">
        <v>26363.83</v>
      </c>
      <c r="G17" s="9">
        <v>26363.83</v>
      </c>
      <c r="H17" s="9">
        <v>26363.83</v>
      </c>
      <c r="I17" s="9">
        <v>26363.83</v>
      </c>
      <c r="J17" s="9">
        <v>26363.83</v>
      </c>
      <c r="K17" s="9">
        <v>26363.83</v>
      </c>
      <c r="L17" s="9">
        <v>26363.83</v>
      </c>
      <c r="M17" s="9">
        <v>26363.83</v>
      </c>
      <c r="N17" s="17">
        <v>26363.83</v>
      </c>
      <c r="O17" s="20">
        <f t="shared" ref="O17:O34" si="4">SUM(C17:N17)</f>
        <v>316365.90000000008</v>
      </c>
      <c r="P17" s="21"/>
    </row>
    <row r="18" spans="1:16" ht="14.4" x14ac:dyDescent="0.3">
      <c r="A18" s="8" t="s">
        <v>27</v>
      </c>
      <c r="B18" s="9">
        <v>160408.81</v>
      </c>
      <c r="C18" s="9">
        <v>13367.41</v>
      </c>
      <c r="D18" s="9">
        <v>13367.4</v>
      </c>
      <c r="E18" s="9">
        <v>13367.4</v>
      </c>
      <c r="F18" s="9">
        <v>13367.4</v>
      </c>
      <c r="G18" s="9">
        <v>13367.4</v>
      </c>
      <c r="H18" s="9">
        <v>13367.4</v>
      </c>
      <c r="I18" s="9">
        <v>13367.4</v>
      </c>
      <c r="J18" s="9">
        <v>13367.4</v>
      </c>
      <c r="K18" s="9">
        <v>13367.4</v>
      </c>
      <c r="L18" s="9">
        <v>13367.4</v>
      </c>
      <c r="M18" s="9">
        <v>13367.4</v>
      </c>
      <c r="N18" s="17">
        <v>13367.4</v>
      </c>
      <c r="O18" s="23">
        <f t="shared" si="4"/>
        <v>160408.80999999997</v>
      </c>
      <c r="P18" s="22"/>
    </row>
    <row r="19" spans="1:16" ht="23.1" customHeight="1" x14ac:dyDescent="0.3">
      <c r="A19" s="8" t="s">
        <v>28</v>
      </c>
      <c r="B19" s="9">
        <v>1524590.75</v>
      </c>
      <c r="C19" s="9">
        <v>127049.22</v>
      </c>
      <c r="D19" s="9">
        <v>127049.23</v>
      </c>
      <c r="E19" s="9">
        <v>127049.23</v>
      </c>
      <c r="F19" s="9">
        <v>127049.23</v>
      </c>
      <c r="G19" s="9">
        <v>127049.23</v>
      </c>
      <c r="H19" s="9">
        <v>127049.23</v>
      </c>
      <c r="I19" s="9">
        <v>127049.23</v>
      </c>
      <c r="J19" s="9">
        <v>127049.23</v>
      </c>
      <c r="K19" s="9">
        <v>127049.23</v>
      </c>
      <c r="L19" s="9">
        <v>127049.23</v>
      </c>
      <c r="M19" s="9">
        <v>127049.23</v>
      </c>
      <c r="N19" s="17">
        <v>127049.23</v>
      </c>
      <c r="O19" s="23">
        <f t="shared" si="4"/>
        <v>1524590.75</v>
      </c>
      <c r="P19" s="22"/>
    </row>
    <row r="20" spans="1:16" ht="28.8" x14ac:dyDescent="0.3">
      <c r="A20" s="8" t="s">
        <v>29</v>
      </c>
      <c r="B20" s="9">
        <v>133929.98000000001</v>
      </c>
      <c r="C20" s="9">
        <v>11160.74</v>
      </c>
      <c r="D20" s="9">
        <v>11160.84</v>
      </c>
      <c r="E20" s="9">
        <v>11160.84</v>
      </c>
      <c r="F20" s="9">
        <v>11160.84</v>
      </c>
      <c r="G20" s="9">
        <v>11160.84</v>
      </c>
      <c r="H20" s="9">
        <v>11160.84</v>
      </c>
      <c r="I20" s="9">
        <v>11160.84</v>
      </c>
      <c r="J20" s="9">
        <v>11160.84</v>
      </c>
      <c r="K20" s="9">
        <v>11160.84</v>
      </c>
      <c r="L20" s="9">
        <v>11160.84</v>
      </c>
      <c r="M20" s="9">
        <v>11160.84</v>
      </c>
      <c r="N20" s="17">
        <v>11160.84</v>
      </c>
      <c r="O20" s="23">
        <f t="shared" si="4"/>
        <v>133929.97999999998</v>
      </c>
      <c r="P20" s="22"/>
    </row>
    <row r="21" spans="1:16" ht="23.1" customHeight="1" x14ac:dyDescent="0.3">
      <c r="A21" s="8" t="s">
        <v>30</v>
      </c>
      <c r="B21" s="9">
        <v>180020.7</v>
      </c>
      <c r="C21" s="9">
        <v>15020.7</v>
      </c>
      <c r="D21" s="9">
        <v>15000</v>
      </c>
      <c r="E21" s="9">
        <v>15000</v>
      </c>
      <c r="F21" s="9">
        <v>15000</v>
      </c>
      <c r="G21" s="9">
        <v>15000</v>
      </c>
      <c r="H21" s="9">
        <v>15000</v>
      </c>
      <c r="I21" s="9">
        <v>15000</v>
      </c>
      <c r="J21" s="9">
        <v>15000</v>
      </c>
      <c r="K21" s="9">
        <v>15000</v>
      </c>
      <c r="L21" s="9">
        <v>15000</v>
      </c>
      <c r="M21" s="9">
        <v>15000</v>
      </c>
      <c r="N21" s="17">
        <v>15000</v>
      </c>
      <c r="O21" s="16">
        <f t="shared" si="4"/>
        <v>180020.7</v>
      </c>
      <c r="P21" s="22"/>
    </row>
    <row r="22" spans="1:16" ht="14.4" x14ac:dyDescent="0.3">
      <c r="A22" s="8" t="s">
        <v>31</v>
      </c>
      <c r="B22" s="9">
        <v>285386.19</v>
      </c>
      <c r="C22" s="9">
        <v>28538.61</v>
      </c>
      <c r="D22" s="9">
        <v>28538.62</v>
      </c>
      <c r="E22" s="9">
        <v>28538.62</v>
      </c>
      <c r="F22" s="9"/>
      <c r="G22" s="9">
        <v>28538.62</v>
      </c>
      <c r="H22" s="9">
        <v>28538.62</v>
      </c>
      <c r="I22" s="9">
        <v>28538.62</v>
      </c>
      <c r="J22" s="9"/>
      <c r="K22" s="9">
        <v>28538.62</v>
      </c>
      <c r="L22" s="9">
        <v>28538.62</v>
      </c>
      <c r="M22" s="9">
        <v>28538.62</v>
      </c>
      <c r="N22" s="17">
        <v>28538.62</v>
      </c>
      <c r="O22" s="23">
        <f t="shared" si="4"/>
        <v>285386.19</v>
      </c>
      <c r="P22" s="22"/>
    </row>
    <row r="23" spans="1:16" ht="23.1" customHeight="1" x14ac:dyDescent="0.3">
      <c r="A23" s="6" t="s">
        <v>32</v>
      </c>
      <c r="B23" s="15">
        <f>+B24+B25+B26+B27+B28+B29+B30+B31+B32</f>
        <v>6534008.1800000006</v>
      </c>
      <c r="C23" s="15">
        <f t="shared" ref="C23:N23" si="5">+C24+C25+C26+C27+C28+C29+C30+C31+C32</f>
        <v>492299.64999999997</v>
      </c>
      <c r="D23" s="15">
        <f t="shared" si="5"/>
        <v>736659.84</v>
      </c>
      <c r="E23" s="15">
        <f t="shared" si="5"/>
        <v>898730.78</v>
      </c>
      <c r="F23" s="15">
        <f t="shared" si="5"/>
        <v>488934.26999999996</v>
      </c>
      <c r="G23" s="15">
        <f t="shared" si="5"/>
        <v>488195.51999999996</v>
      </c>
      <c r="H23" s="15">
        <f t="shared" si="5"/>
        <v>488195.52999999997</v>
      </c>
      <c r="I23" s="15">
        <f t="shared" si="5"/>
        <v>500014.94</v>
      </c>
      <c r="J23" s="15">
        <f t="shared" si="5"/>
        <v>488195.52999999997</v>
      </c>
      <c r="K23" s="15">
        <f t="shared" si="5"/>
        <v>488195.52999999997</v>
      </c>
      <c r="L23" s="15">
        <f t="shared" si="5"/>
        <v>488195.52999999997</v>
      </c>
      <c r="M23" s="15">
        <f t="shared" si="5"/>
        <v>488195.52999999997</v>
      </c>
      <c r="N23" s="19">
        <f t="shared" si="5"/>
        <v>488195.52999999997</v>
      </c>
      <c r="O23" s="23">
        <f t="shared" si="4"/>
        <v>6534008.1800000006</v>
      </c>
      <c r="P23" s="22"/>
    </row>
    <row r="24" spans="1:16" ht="23.1" customHeight="1" x14ac:dyDescent="0.3">
      <c r="A24" s="8" t="s">
        <v>33</v>
      </c>
      <c r="B24" s="9">
        <v>3410372.89</v>
      </c>
      <c r="C24" s="9">
        <v>284197.75</v>
      </c>
      <c r="D24" s="9">
        <v>284197.74</v>
      </c>
      <c r="E24" s="9">
        <v>284197.74</v>
      </c>
      <c r="F24" s="9">
        <v>284197.74</v>
      </c>
      <c r="G24" s="9">
        <v>284197.74</v>
      </c>
      <c r="H24" s="9">
        <v>284197.74</v>
      </c>
      <c r="I24" s="9">
        <v>284197.74</v>
      </c>
      <c r="J24" s="9">
        <v>284197.74</v>
      </c>
      <c r="K24" s="9">
        <v>284197.74</v>
      </c>
      <c r="L24" s="9">
        <v>284197.74</v>
      </c>
      <c r="M24" s="9">
        <v>284197.74</v>
      </c>
      <c r="N24" s="17">
        <v>284197.74</v>
      </c>
      <c r="O24" s="23">
        <f t="shared" si="4"/>
        <v>3410372.8900000006</v>
      </c>
      <c r="P24" s="21"/>
    </row>
    <row r="25" spans="1:16" ht="23.1" customHeight="1" x14ac:dyDescent="0.3">
      <c r="A25" s="8" t="s">
        <v>34</v>
      </c>
      <c r="B25" s="9">
        <v>24000</v>
      </c>
      <c r="C25" s="9">
        <v>2000</v>
      </c>
      <c r="D25" s="9">
        <v>2000</v>
      </c>
      <c r="E25" s="9">
        <v>2000</v>
      </c>
      <c r="F25" s="9">
        <v>2000</v>
      </c>
      <c r="G25" s="9">
        <v>2000</v>
      </c>
      <c r="H25" s="9">
        <v>2000</v>
      </c>
      <c r="I25" s="9">
        <v>2000</v>
      </c>
      <c r="J25" s="9">
        <v>2000</v>
      </c>
      <c r="K25" s="9">
        <v>2000</v>
      </c>
      <c r="L25" s="9">
        <v>2000</v>
      </c>
      <c r="M25" s="9">
        <v>2000</v>
      </c>
      <c r="N25" s="18">
        <v>2000</v>
      </c>
      <c r="O25" s="16">
        <f t="shared" si="4"/>
        <v>24000</v>
      </c>
      <c r="P25" s="22"/>
    </row>
    <row r="26" spans="1:16" ht="28.8" x14ac:dyDescent="0.3">
      <c r="A26" s="8" t="s">
        <v>35</v>
      </c>
      <c r="B26" s="9">
        <v>780891.15</v>
      </c>
      <c r="C26" s="9">
        <v>12000</v>
      </c>
      <c r="D26" s="9">
        <v>248891.15</v>
      </c>
      <c r="E26" s="9">
        <v>412000</v>
      </c>
      <c r="F26" s="9">
        <v>12000</v>
      </c>
      <c r="G26" s="9">
        <v>12000</v>
      </c>
      <c r="H26" s="9">
        <v>12000</v>
      </c>
      <c r="I26" s="9">
        <v>12000</v>
      </c>
      <c r="J26" s="9">
        <v>12000</v>
      </c>
      <c r="K26" s="9">
        <v>12000</v>
      </c>
      <c r="L26" s="9">
        <v>12000</v>
      </c>
      <c r="M26" s="9">
        <v>12000</v>
      </c>
      <c r="N26" s="10">
        <v>12000</v>
      </c>
      <c r="O26" s="16">
        <f t="shared" si="4"/>
        <v>780891.15</v>
      </c>
    </row>
    <row r="27" spans="1:16" ht="30.75" customHeight="1" x14ac:dyDescent="0.3">
      <c r="A27" s="8" t="s">
        <v>36</v>
      </c>
      <c r="B27" s="9">
        <v>116552.18</v>
      </c>
      <c r="C27" s="9">
        <v>9028.69</v>
      </c>
      <c r="D27" s="9">
        <v>9028.69</v>
      </c>
      <c r="E27" s="9">
        <v>17236.59</v>
      </c>
      <c r="F27" s="9">
        <v>9028.69</v>
      </c>
      <c r="G27" s="9">
        <v>9028.69</v>
      </c>
      <c r="H27" s="9">
        <v>9028.69</v>
      </c>
      <c r="I27" s="9">
        <v>9028.69</v>
      </c>
      <c r="J27" s="9">
        <v>9028.69</v>
      </c>
      <c r="K27" s="9">
        <v>9028.69</v>
      </c>
      <c r="L27" s="9">
        <v>9028.69</v>
      </c>
      <c r="M27" s="9">
        <v>9028.69</v>
      </c>
      <c r="N27" s="9">
        <v>9028.69</v>
      </c>
      <c r="O27" s="12">
        <f t="shared" si="4"/>
        <v>116552.18000000002</v>
      </c>
    </row>
    <row r="28" spans="1:16" ht="28.8" x14ac:dyDescent="0.3">
      <c r="A28" s="8" t="s">
        <v>37</v>
      </c>
      <c r="B28" s="9">
        <v>1007342.36</v>
      </c>
      <c r="C28" s="9">
        <v>83945.36</v>
      </c>
      <c r="D28" s="9">
        <v>83945.2</v>
      </c>
      <c r="E28" s="9">
        <v>83945</v>
      </c>
      <c r="F28" s="9">
        <v>83945.2</v>
      </c>
      <c r="G28" s="9">
        <v>83945.2</v>
      </c>
      <c r="H28" s="9">
        <v>83945.2</v>
      </c>
      <c r="I28" s="9">
        <v>83945.2</v>
      </c>
      <c r="J28" s="9">
        <v>83945.2</v>
      </c>
      <c r="K28" s="9">
        <v>83945.2</v>
      </c>
      <c r="L28" s="9">
        <v>83945.2</v>
      </c>
      <c r="M28" s="9">
        <v>83945.2</v>
      </c>
      <c r="N28" s="9">
        <v>83945.2</v>
      </c>
      <c r="O28" s="12">
        <f t="shared" si="4"/>
        <v>1007342.3599999998</v>
      </c>
    </row>
    <row r="29" spans="1:16" ht="14.4" x14ac:dyDescent="0.3">
      <c r="A29" s="8" t="s">
        <v>38</v>
      </c>
      <c r="B29" s="9">
        <v>144000</v>
      </c>
      <c r="C29" s="9">
        <v>12000</v>
      </c>
      <c r="D29" s="9">
        <v>12000</v>
      </c>
      <c r="E29" s="9">
        <v>12000</v>
      </c>
      <c r="F29" s="9">
        <v>12000</v>
      </c>
      <c r="G29" s="9">
        <v>12000</v>
      </c>
      <c r="H29" s="9">
        <v>12000</v>
      </c>
      <c r="I29" s="9">
        <v>12000</v>
      </c>
      <c r="J29" s="9">
        <v>12000</v>
      </c>
      <c r="K29" s="9">
        <v>12000</v>
      </c>
      <c r="L29" s="9">
        <v>12000</v>
      </c>
      <c r="M29" s="9">
        <v>12000</v>
      </c>
      <c r="N29" s="9">
        <v>12000</v>
      </c>
      <c r="O29" s="12">
        <f t="shared" si="4"/>
        <v>144000</v>
      </c>
    </row>
    <row r="30" spans="1:16" ht="23.1" customHeight="1" x14ac:dyDescent="0.3">
      <c r="A30" s="8" t="s">
        <v>39</v>
      </c>
      <c r="B30" s="9">
        <v>552421.49</v>
      </c>
      <c r="C30" s="9">
        <v>47592.18</v>
      </c>
      <c r="D30" s="9">
        <v>55061.39</v>
      </c>
      <c r="E30" s="9">
        <v>45815.78</v>
      </c>
      <c r="F30" s="9">
        <v>44226.97</v>
      </c>
      <c r="G30" s="9">
        <v>43488.22</v>
      </c>
      <c r="H30" s="9">
        <v>43488.22</v>
      </c>
      <c r="I30" s="9">
        <v>55307.63</v>
      </c>
      <c r="J30" s="9">
        <v>43488.22</v>
      </c>
      <c r="K30" s="9">
        <v>43488.22</v>
      </c>
      <c r="L30" s="9">
        <v>43488.22</v>
      </c>
      <c r="M30" s="9">
        <v>43488.22</v>
      </c>
      <c r="N30" s="9">
        <v>43488.22</v>
      </c>
      <c r="O30" s="12">
        <f t="shared" si="4"/>
        <v>552421.48999999987</v>
      </c>
    </row>
    <row r="31" spans="1:16" ht="23.1" customHeight="1" x14ac:dyDescent="0.3">
      <c r="A31" s="8" t="s">
        <v>40</v>
      </c>
      <c r="B31" s="9">
        <v>29548.44</v>
      </c>
      <c r="C31" s="9">
        <v>2462.37</v>
      </c>
      <c r="D31" s="9">
        <v>2462.37</v>
      </c>
      <c r="E31" s="9">
        <v>2462.37</v>
      </c>
      <c r="F31" s="9">
        <v>2462.37</v>
      </c>
      <c r="G31" s="9">
        <v>2462.37</v>
      </c>
      <c r="H31" s="9">
        <v>2462.37</v>
      </c>
      <c r="I31" s="9">
        <v>2462.37</v>
      </c>
      <c r="J31" s="9">
        <v>2462.37</v>
      </c>
      <c r="K31" s="9">
        <v>2462.37</v>
      </c>
      <c r="L31" s="9">
        <v>2462.37</v>
      </c>
      <c r="M31" s="9">
        <v>2462.37</v>
      </c>
      <c r="N31" s="9">
        <v>2462.37</v>
      </c>
      <c r="O31" s="12">
        <f t="shared" si="4"/>
        <v>29548.439999999991</v>
      </c>
    </row>
    <row r="32" spans="1:16" ht="23.1" customHeight="1" x14ac:dyDescent="0.3">
      <c r="A32" s="8" t="s">
        <v>41</v>
      </c>
      <c r="B32" s="9">
        <v>468879.67</v>
      </c>
      <c r="C32" s="9">
        <v>39073.300000000003</v>
      </c>
      <c r="D32" s="9">
        <v>39073.300000000003</v>
      </c>
      <c r="E32" s="9">
        <v>39073.300000000003</v>
      </c>
      <c r="F32" s="9">
        <v>39073.300000000003</v>
      </c>
      <c r="G32" s="9">
        <v>39073.300000000003</v>
      </c>
      <c r="H32" s="9">
        <v>39073.31</v>
      </c>
      <c r="I32" s="9">
        <v>39073.31</v>
      </c>
      <c r="J32" s="9">
        <v>39073.31</v>
      </c>
      <c r="K32" s="9">
        <v>39073.31</v>
      </c>
      <c r="L32" s="9">
        <v>39073.31</v>
      </c>
      <c r="M32" s="9">
        <v>39073.31</v>
      </c>
      <c r="N32" s="9">
        <v>39073.31</v>
      </c>
      <c r="O32" s="12">
        <f t="shared" si="4"/>
        <v>468879.67</v>
      </c>
    </row>
    <row r="33" spans="1:15" ht="28.8" x14ac:dyDescent="0.3">
      <c r="A33" s="6" t="s">
        <v>42</v>
      </c>
      <c r="B33" s="15">
        <v>2434604.54</v>
      </c>
      <c r="C33" s="15">
        <f>+C34+C36+C37+C41</f>
        <v>402883.69999999995</v>
      </c>
      <c r="D33" s="15">
        <f>+D34+D36+D37+D41</f>
        <v>352883.69999999995</v>
      </c>
      <c r="E33" s="15">
        <f t="shared" ref="E33:N33" si="6">+E34+E36+E37+E41</f>
        <v>302883.69999999995</v>
      </c>
      <c r="F33" s="15">
        <f t="shared" si="6"/>
        <v>152883.69999999998</v>
      </c>
      <c r="G33" s="15">
        <f t="shared" si="6"/>
        <v>152883.71</v>
      </c>
      <c r="H33" s="15">
        <f t="shared" si="6"/>
        <v>152883.71</v>
      </c>
      <c r="I33" s="15">
        <f t="shared" si="6"/>
        <v>152883.71999999997</v>
      </c>
      <c r="J33" s="15">
        <f t="shared" si="6"/>
        <v>152883.71999999997</v>
      </c>
      <c r="K33" s="15">
        <f t="shared" si="6"/>
        <v>152883.71999999997</v>
      </c>
      <c r="L33" s="15">
        <f t="shared" si="6"/>
        <v>152883.71999999997</v>
      </c>
      <c r="M33" s="15">
        <f t="shared" si="6"/>
        <v>152883.71999999997</v>
      </c>
      <c r="N33" s="15">
        <f t="shared" si="6"/>
        <v>152883.71999999997</v>
      </c>
      <c r="O33" s="12">
        <f t="shared" si="4"/>
        <v>2434604.5399999991</v>
      </c>
    </row>
    <row r="34" spans="1:15" ht="28.8" x14ac:dyDescent="0.3">
      <c r="A34" s="8" t="s">
        <v>43</v>
      </c>
      <c r="B34" s="9">
        <v>1155958.3999999999</v>
      </c>
      <c r="C34" s="9">
        <v>96329.86</v>
      </c>
      <c r="D34" s="9">
        <v>96329.86</v>
      </c>
      <c r="E34" s="9">
        <v>96329.86</v>
      </c>
      <c r="F34" s="9">
        <v>96329.86</v>
      </c>
      <c r="G34" s="9">
        <v>96329.87</v>
      </c>
      <c r="H34" s="9">
        <v>96329.87</v>
      </c>
      <c r="I34" s="9">
        <v>96329.87</v>
      </c>
      <c r="J34" s="9">
        <v>96329.87</v>
      </c>
      <c r="K34" s="9">
        <v>96329.87</v>
      </c>
      <c r="L34" s="9">
        <v>96329.87</v>
      </c>
      <c r="M34" s="9">
        <v>96329.87</v>
      </c>
      <c r="N34" s="9">
        <v>96329.87</v>
      </c>
      <c r="O34" s="12">
        <f t="shared" si="4"/>
        <v>1155958.3999999999</v>
      </c>
    </row>
    <row r="35" spans="1:15" ht="23.1" customHeight="1" x14ac:dyDescent="0.3">
      <c r="A35" s="8" t="s">
        <v>44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10"/>
    </row>
    <row r="36" spans="1:15" ht="23.1" customHeight="1" x14ac:dyDescent="0.3">
      <c r="A36" s="8" t="s">
        <v>45</v>
      </c>
      <c r="B36" s="9">
        <v>600000</v>
      </c>
      <c r="C36" s="9">
        <v>250000</v>
      </c>
      <c r="D36" s="9">
        <v>200000</v>
      </c>
      <c r="E36" s="9">
        <v>150000</v>
      </c>
      <c r="F36" s="9"/>
      <c r="G36" s="9"/>
      <c r="H36" s="9"/>
      <c r="I36" s="9"/>
      <c r="J36" s="9"/>
      <c r="K36" s="9"/>
      <c r="L36" s="9"/>
      <c r="M36" s="9"/>
      <c r="N36" s="10"/>
      <c r="O36" s="12">
        <f>SUM(C36:E36)</f>
        <v>600000</v>
      </c>
    </row>
    <row r="37" spans="1:15" ht="23.1" customHeight="1" x14ac:dyDescent="0.3">
      <c r="A37" s="8" t="s">
        <v>46</v>
      </c>
      <c r="B37" s="9">
        <v>481656.54</v>
      </c>
      <c r="C37" s="9">
        <v>40138.04</v>
      </c>
      <c r="D37" s="9">
        <v>40138.04</v>
      </c>
      <c r="E37" s="9">
        <v>40138.04</v>
      </c>
      <c r="F37" s="9">
        <v>40138.04</v>
      </c>
      <c r="G37" s="9">
        <v>40138.04</v>
      </c>
      <c r="H37" s="9">
        <v>40138.04</v>
      </c>
      <c r="I37" s="9">
        <v>40138.050000000003</v>
      </c>
      <c r="J37" s="9">
        <v>40138.050000000003</v>
      </c>
      <c r="K37" s="9">
        <v>40138.050000000003</v>
      </c>
      <c r="L37" s="9">
        <v>40138.050000000003</v>
      </c>
      <c r="M37" s="9">
        <v>40138.050000000003</v>
      </c>
      <c r="N37" s="9">
        <v>40138.050000000003</v>
      </c>
      <c r="O37" s="12">
        <f>SUM(C37:N37)</f>
        <v>481656.54</v>
      </c>
    </row>
    <row r="38" spans="1:15" ht="23.1" customHeight="1" x14ac:dyDescent="0.3">
      <c r="A38" s="8" t="s">
        <v>47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10"/>
    </row>
    <row r="39" spans="1:15" ht="28.8" x14ac:dyDescent="0.3">
      <c r="A39" s="8" t="s">
        <v>48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10"/>
    </row>
    <row r="40" spans="1:15" ht="23.1" customHeight="1" x14ac:dyDescent="0.3">
      <c r="A40" s="8" t="s">
        <v>49</v>
      </c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10"/>
    </row>
    <row r="41" spans="1:15" ht="23.1" customHeight="1" x14ac:dyDescent="0.3">
      <c r="A41" s="8" t="s">
        <v>50</v>
      </c>
      <c r="B41" s="9">
        <v>196989.6</v>
      </c>
      <c r="C41" s="9">
        <v>16415.8</v>
      </c>
      <c r="D41" s="9">
        <v>16415.8</v>
      </c>
      <c r="E41" s="9">
        <v>16415.8</v>
      </c>
      <c r="F41" s="9">
        <v>16415.8</v>
      </c>
      <c r="G41" s="9">
        <v>16415.8</v>
      </c>
      <c r="H41" s="9">
        <v>16415.8</v>
      </c>
      <c r="I41" s="9">
        <v>16415.8</v>
      </c>
      <c r="J41" s="9">
        <v>16415.8</v>
      </c>
      <c r="K41" s="9">
        <v>16415.8</v>
      </c>
      <c r="L41" s="9">
        <v>16415.8</v>
      </c>
      <c r="M41" s="9">
        <v>16415.8</v>
      </c>
      <c r="N41" s="9">
        <v>16415.8</v>
      </c>
      <c r="O41" s="12">
        <f>SUM(C41:N41)</f>
        <v>196989.59999999995</v>
      </c>
    </row>
    <row r="42" spans="1:15" ht="23.1" customHeight="1" x14ac:dyDescent="0.3">
      <c r="A42" s="8" t="s">
        <v>51</v>
      </c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10"/>
      <c r="O42" s="12"/>
    </row>
    <row r="43" spans="1:15" ht="23.1" customHeight="1" x14ac:dyDescent="0.3">
      <c r="A43" s="6" t="s">
        <v>52</v>
      </c>
      <c r="B43" s="15">
        <v>228179.62</v>
      </c>
      <c r="C43" s="15">
        <v>17646.98</v>
      </c>
      <c r="D43" s="15">
        <v>17646.98</v>
      </c>
      <c r="E43" s="15">
        <v>34062.79</v>
      </c>
      <c r="F43" s="15">
        <v>17646.98</v>
      </c>
      <c r="G43" s="15">
        <v>17646.98</v>
      </c>
      <c r="H43" s="15">
        <v>17646.98</v>
      </c>
      <c r="I43" s="15">
        <v>17646.98</v>
      </c>
      <c r="J43" s="15">
        <v>17646.990000000002</v>
      </c>
      <c r="K43" s="15">
        <v>17646.990000000002</v>
      </c>
      <c r="L43" s="15">
        <v>17646.990000000002</v>
      </c>
      <c r="M43" s="15">
        <v>17646.990000000002</v>
      </c>
      <c r="N43" s="15">
        <v>17646.990000000002</v>
      </c>
      <c r="O43" s="12">
        <f>SUM(C43:N43)</f>
        <v>228179.61999999994</v>
      </c>
    </row>
    <row r="44" spans="1:15" ht="23.1" customHeight="1" x14ac:dyDescent="0.3">
      <c r="A44" s="8" t="s">
        <v>53</v>
      </c>
      <c r="B44" s="9">
        <v>228179.62</v>
      </c>
      <c r="C44" s="9">
        <v>17646.98</v>
      </c>
      <c r="D44" s="9">
        <v>17646.98</v>
      </c>
      <c r="E44" s="9">
        <v>34062.79</v>
      </c>
      <c r="F44" s="9">
        <v>17646.98</v>
      </c>
      <c r="G44" s="9">
        <v>17646.98</v>
      </c>
      <c r="H44" s="9">
        <v>17646.98</v>
      </c>
      <c r="I44" s="9">
        <v>17646.98</v>
      </c>
      <c r="J44" s="9">
        <v>17646.990000000002</v>
      </c>
      <c r="K44" s="9">
        <v>17646.990000000002</v>
      </c>
      <c r="L44" s="9">
        <v>17646.990000000002</v>
      </c>
      <c r="M44" s="9">
        <v>17646.990000000002</v>
      </c>
      <c r="N44" s="9">
        <v>17646.990000000002</v>
      </c>
      <c r="O44" s="12">
        <f>SUM(C44:N44)</f>
        <v>228179.61999999994</v>
      </c>
    </row>
    <row r="45" spans="1:15" ht="23.1" customHeight="1" x14ac:dyDescent="0.3">
      <c r="A45" s="8" t="s">
        <v>54</v>
      </c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10"/>
    </row>
    <row r="46" spans="1:15" ht="14.4" x14ac:dyDescent="0.3">
      <c r="A46" s="8" t="s">
        <v>55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10"/>
    </row>
    <row r="47" spans="1:15" ht="23.1" customHeight="1" x14ac:dyDescent="0.3">
      <c r="A47" s="8" t="s">
        <v>56</v>
      </c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10"/>
    </row>
    <row r="48" spans="1:15" ht="23.1" customHeight="1" x14ac:dyDescent="0.3">
      <c r="A48" s="8" t="s">
        <v>57</v>
      </c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10"/>
    </row>
    <row r="49" spans="1:15" ht="23.1" customHeight="1" x14ac:dyDescent="0.3">
      <c r="A49" s="8" t="s">
        <v>58</v>
      </c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10"/>
    </row>
    <row r="50" spans="1:15" ht="23.1" customHeight="1" x14ac:dyDescent="0.3">
      <c r="A50" s="8" t="s">
        <v>59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0"/>
    </row>
    <row r="51" spans="1:15" ht="23.1" customHeight="1" x14ac:dyDescent="0.3">
      <c r="A51" s="8" t="s">
        <v>60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7"/>
    </row>
    <row r="52" spans="1:15" ht="23.1" customHeight="1" x14ac:dyDescent="0.3">
      <c r="A52" s="8" t="s">
        <v>61</v>
      </c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7"/>
    </row>
    <row r="53" spans="1:15" ht="23.1" customHeight="1" x14ac:dyDescent="0.3">
      <c r="A53" s="6" t="s">
        <v>62</v>
      </c>
      <c r="B53" s="15">
        <v>3547992.07</v>
      </c>
      <c r="C53" s="9">
        <v>295666</v>
      </c>
      <c r="D53" s="9">
        <v>295666</v>
      </c>
      <c r="E53" s="9">
        <v>295666</v>
      </c>
      <c r="F53" s="9">
        <v>295666</v>
      </c>
      <c r="G53" s="9">
        <v>295666</v>
      </c>
      <c r="H53" s="9">
        <v>295666.01</v>
      </c>
      <c r="I53" s="9">
        <v>295666.01</v>
      </c>
      <c r="J53" s="9">
        <v>295666.01</v>
      </c>
      <c r="K53" s="9">
        <v>295666.01</v>
      </c>
      <c r="L53" s="9">
        <v>295666.01</v>
      </c>
      <c r="M53" s="9">
        <v>295666.01</v>
      </c>
      <c r="N53" s="9">
        <v>295666.01</v>
      </c>
      <c r="O53" s="12">
        <f>SUM(C53:N53)</f>
        <v>3547992.0699999994</v>
      </c>
    </row>
    <row r="54" spans="1:15" ht="23.1" customHeight="1" x14ac:dyDescent="0.3">
      <c r="A54" s="8" t="s">
        <v>63</v>
      </c>
      <c r="B54" s="9">
        <v>3547992.07</v>
      </c>
      <c r="C54" s="9">
        <v>295666</v>
      </c>
      <c r="D54" s="9">
        <v>295666</v>
      </c>
      <c r="E54" s="9">
        <v>295666</v>
      </c>
      <c r="F54" s="9">
        <v>295666</v>
      </c>
      <c r="G54" s="9">
        <v>295666</v>
      </c>
      <c r="H54" s="9">
        <v>295666.01</v>
      </c>
      <c r="I54" s="9">
        <v>295666.01</v>
      </c>
      <c r="J54" s="9">
        <v>295666.01</v>
      </c>
      <c r="K54" s="9">
        <v>295666.01</v>
      </c>
      <c r="L54" s="9">
        <v>295666.01</v>
      </c>
      <c r="M54" s="9">
        <v>295666.01</v>
      </c>
      <c r="N54" s="9">
        <v>295666.01</v>
      </c>
      <c r="O54" s="12">
        <f>SUM(C54:N54)</f>
        <v>3547992.0699999994</v>
      </c>
    </row>
    <row r="55" spans="1:15" ht="23.1" customHeight="1" x14ac:dyDescent="0.3">
      <c r="A55" s="8" t="s">
        <v>64</v>
      </c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7"/>
    </row>
    <row r="56" spans="1:15" ht="23.1" customHeight="1" x14ac:dyDescent="0.3">
      <c r="A56" s="8" t="s">
        <v>65</v>
      </c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7"/>
    </row>
    <row r="57" spans="1:15" ht="23.1" customHeight="1" x14ac:dyDescent="0.3">
      <c r="A57" s="6" t="s">
        <v>66</v>
      </c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7"/>
    </row>
    <row r="58" spans="1:15" ht="28.8" x14ac:dyDescent="0.3">
      <c r="A58" s="8" t="s">
        <v>67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7"/>
    </row>
    <row r="59" spans="1:15" ht="23.1" customHeight="1" x14ac:dyDescent="0.3">
      <c r="A59" s="8" t="s">
        <v>68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7"/>
    </row>
    <row r="60" spans="1:15" ht="23.1" customHeight="1" x14ac:dyDescent="0.3">
      <c r="A60" s="8" t="s">
        <v>69</v>
      </c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7"/>
    </row>
    <row r="61" spans="1:15" ht="23.1" customHeight="1" x14ac:dyDescent="0.3">
      <c r="A61" s="8" t="s">
        <v>70</v>
      </c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7"/>
    </row>
    <row r="62" spans="1:15" ht="28.8" x14ac:dyDescent="0.3">
      <c r="A62" s="8" t="s">
        <v>71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7"/>
    </row>
    <row r="63" spans="1:15" ht="23.1" customHeight="1" x14ac:dyDescent="0.3">
      <c r="A63" s="8" t="s">
        <v>72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7"/>
    </row>
    <row r="64" spans="1:15" ht="28.8" x14ac:dyDescent="0.3">
      <c r="A64" s="8" t="s">
        <v>73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7"/>
    </row>
    <row r="65" spans="1:15" ht="23.1" customHeight="1" x14ac:dyDescent="0.3">
      <c r="A65" s="6" t="s">
        <v>74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7"/>
    </row>
    <row r="66" spans="1:15" ht="23.1" customHeight="1" x14ac:dyDescent="0.3">
      <c r="A66" s="8" t="s">
        <v>75</v>
      </c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7"/>
    </row>
    <row r="67" spans="1:15" ht="23.1" customHeight="1" x14ac:dyDescent="0.3">
      <c r="A67" s="8" t="s">
        <v>76</v>
      </c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7"/>
    </row>
    <row r="68" spans="1:15" ht="23.1" customHeight="1" x14ac:dyDescent="0.3">
      <c r="A68" s="8" t="s">
        <v>77</v>
      </c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7"/>
    </row>
    <row r="69" spans="1:15" ht="23.1" customHeight="1" x14ac:dyDescent="0.3">
      <c r="A69" s="6" t="s">
        <v>78</v>
      </c>
      <c r="B69" s="15">
        <v>1670397.72</v>
      </c>
      <c r="C69" s="9">
        <v>139199.81</v>
      </c>
      <c r="D69" s="9">
        <v>139199.81</v>
      </c>
      <c r="E69" s="9">
        <v>139199.81</v>
      </c>
      <c r="F69" s="9">
        <v>139199.81</v>
      </c>
      <c r="G69" s="9">
        <v>139199.81</v>
      </c>
      <c r="H69" s="9">
        <v>139199.81</v>
      </c>
      <c r="I69" s="9">
        <v>139199.81</v>
      </c>
      <c r="J69" s="9">
        <v>139199.81</v>
      </c>
      <c r="K69" s="9">
        <v>139199.81</v>
      </c>
      <c r="L69" s="9">
        <v>139199.81</v>
      </c>
      <c r="M69" s="9">
        <v>139199.81</v>
      </c>
      <c r="N69" s="9">
        <v>139199.81</v>
      </c>
      <c r="O69" s="12">
        <f>SUM(C69:N69)</f>
        <v>1670397.7200000004</v>
      </c>
    </row>
    <row r="70" spans="1:15" ht="23.1" customHeight="1" x14ac:dyDescent="0.3">
      <c r="A70" s="8" t="s">
        <v>79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7"/>
    </row>
    <row r="71" spans="1:15" ht="23.1" customHeight="1" x14ac:dyDescent="0.3">
      <c r="A71" s="8" t="s">
        <v>80</v>
      </c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7"/>
    </row>
    <row r="72" spans="1:15" ht="23.1" customHeight="1" x14ac:dyDescent="0.3">
      <c r="A72" s="8" t="s">
        <v>81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7"/>
    </row>
    <row r="73" spans="1:15" ht="23.1" customHeight="1" x14ac:dyDescent="0.3">
      <c r="A73" s="8" t="s">
        <v>82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7"/>
    </row>
    <row r="74" spans="1:15" ht="23.1" customHeight="1" x14ac:dyDescent="0.3">
      <c r="A74" s="8" t="s">
        <v>83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7"/>
    </row>
    <row r="75" spans="1:15" ht="23.1" customHeight="1" x14ac:dyDescent="0.3">
      <c r="A75" s="8" t="s">
        <v>84</v>
      </c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7"/>
    </row>
    <row r="76" spans="1:15" ht="14.4" x14ac:dyDescent="0.3">
      <c r="A76" s="8" t="s">
        <v>85</v>
      </c>
      <c r="B76" s="9">
        <v>1670397.72</v>
      </c>
      <c r="C76" s="9">
        <v>139199.81</v>
      </c>
      <c r="D76" s="9">
        <v>139199.81</v>
      </c>
      <c r="E76" s="9">
        <v>139199.81</v>
      </c>
      <c r="F76" s="9">
        <v>139199.81</v>
      </c>
      <c r="G76" s="9">
        <v>139199.81</v>
      </c>
      <c r="H76" s="9">
        <v>139199.81</v>
      </c>
      <c r="I76" s="9">
        <v>139199.81</v>
      </c>
      <c r="J76" s="9">
        <v>139199.81</v>
      </c>
      <c r="K76" s="9">
        <v>139199.81</v>
      </c>
      <c r="L76" s="9">
        <v>139199.81</v>
      </c>
      <c r="M76" s="9">
        <v>139199.81</v>
      </c>
      <c r="N76" s="9">
        <v>139199.81</v>
      </c>
      <c r="O76" s="12">
        <f>SUM(C76:N76)</f>
        <v>1670397.7200000004</v>
      </c>
    </row>
    <row r="77" spans="1:15" ht="23.1" customHeight="1" x14ac:dyDescent="0.3">
      <c r="B77" s="11">
        <f>SUM(B5:B76)</f>
        <v>62448100.119999982</v>
      </c>
      <c r="C77" s="11">
        <f>SUM(C5:C75)</f>
        <v>5061808.830000001</v>
      </c>
      <c r="D77" s="11">
        <f>SUM(D4:D76)</f>
        <v>5589688.2199999997</v>
      </c>
      <c r="E77" s="11">
        <f>SUM(E4:E76)</f>
        <v>5846661.7799999993</v>
      </c>
      <c r="F77" s="11">
        <f>SUM(F4:F76)</f>
        <v>4692359.8999999985</v>
      </c>
      <c r="G77" s="11">
        <f>SUM(G4:G76)</f>
        <v>4692759.6599999992</v>
      </c>
      <c r="H77" s="11">
        <f>SUM(H5:H76)</f>
        <v>4784759.6999999993</v>
      </c>
      <c r="I77" s="11">
        <f t="shared" ref="I77:O77" si="7">SUM(I4:I76)</f>
        <v>5246985.1999999993</v>
      </c>
      <c r="J77" s="11">
        <f t="shared" si="7"/>
        <v>4635682.4999999991</v>
      </c>
      <c r="K77" s="11">
        <f t="shared" si="7"/>
        <v>4692759.7399999993</v>
      </c>
      <c r="L77" s="11">
        <f t="shared" si="7"/>
        <v>4692759.7399999993</v>
      </c>
      <c r="M77" s="11">
        <f t="shared" si="7"/>
        <v>4692759.7399999993</v>
      </c>
      <c r="N77" s="12">
        <f t="shared" si="7"/>
        <v>7679915.3000000007</v>
      </c>
      <c r="O77" s="12">
        <f t="shared" si="7"/>
        <v>62448100.11999999</v>
      </c>
    </row>
    <row r="78" spans="1:15" ht="23.1" customHeight="1" x14ac:dyDescent="0.3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</row>
    <row r="79" spans="1:15" ht="23.1" customHeight="1" x14ac:dyDescent="0.3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</row>
    <row r="80" spans="1:15" ht="23.1" customHeight="1" x14ac:dyDescent="0.3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</row>
    <row r="81" spans="2:13" ht="23.1" customHeight="1" x14ac:dyDescent="0.3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</row>
    <row r="82" spans="2:13" ht="23.1" customHeight="1" x14ac:dyDescent="0.3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</row>
    <row r="83" spans="2:13" ht="23.1" customHeight="1" x14ac:dyDescent="0.3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</row>
    <row r="84" spans="2:13" ht="23.1" customHeight="1" x14ac:dyDescent="0.3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</row>
    <row r="85" spans="2:13" ht="23.1" customHeight="1" x14ac:dyDescent="0.3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</row>
    <row r="86" spans="2:13" ht="23.1" customHeight="1" x14ac:dyDescent="0.3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</row>
    <row r="87" spans="2:13" ht="23.1" customHeight="1" x14ac:dyDescent="0.3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</row>
    <row r="88" spans="2:13" ht="23.1" customHeight="1" x14ac:dyDescent="0.3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</row>
    <row r="89" spans="2:13" ht="23.1" customHeight="1" x14ac:dyDescent="0.3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</row>
    <row r="90" spans="2:13" ht="23.1" customHeight="1" x14ac:dyDescent="0.3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</row>
    <row r="91" spans="2:13" ht="23.1" customHeight="1" x14ac:dyDescent="0.3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</row>
    <row r="92" spans="2:13" ht="23.1" customHeight="1" x14ac:dyDescent="0.3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</row>
    <row r="93" spans="2:13" ht="23.1" customHeight="1" x14ac:dyDescent="0.3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</row>
    <row r="94" spans="2:13" ht="23.1" customHeight="1" x14ac:dyDescent="0.3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</row>
    <row r="95" spans="2:13" ht="23.1" customHeight="1" x14ac:dyDescent="0.3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</row>
    <row r="96" spans="2:13" ht="23.1" customHeight="1" x14ac:dyDescent="0.3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</row>
    <row r="97" spans="2:13" ht="23.1" customHeight="1" x14ac:dyDescent="0.3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</row>
    <row r="98" spans="2:13" ht="23.1" customHeight="1" x14ac:dyDescent="0.3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</row>
    <row r="99" spans="2:13" ht="23.1" customHeight="1" x14ac:dyDescent="0.3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</row>
    <row r="100" spans="2:13" ht="23.1" customHeight="1" x14ac:dyDescent="0.3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</row>
    <row r="101" spans="2:13" ht="23.1" customHeight="1" x14ac:dyDescent="0.3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</row>
    <row r="102" spans="2:13" ht="23.1" customHeight="1" x14ac:dyDescent="0.3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</row>
    <row r="103" spans="2:13" ht="23.1" customHeight="1" x14ac:dyDescent="0.3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</row>
    <row r="104" spans="2:13" ht="23.1" customHeight="1" x14ac:dyDescent="0.3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</row>
    <row r="105" spans="2:13" ht="23.1" customHeight="1" x14ac:dyDescent="0.3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</row>
    <row r="106" spans="2:13" ht="23.1" customHeight="1" x14ac:dyDescent="0.3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</row>
    <row r="107" spans="2:13" ht="23.1" customHeight="1" x14ac:dyDescent="0.3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</row>
    <row r="108" spans="2:13" ht="23.1" customHeight="1" x14ac:dyDescent="0.3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</row>
    <row r="109" spans="2:13" ht="23.1" customHeight="1" x14ac:dyDescent="0.3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</row>
    <row r="110" spans="2:13" ht="23.1" customHeight="1" x14ac:dyDescent="0.3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</row>
    <row r="111" spans="2:13" ht="23.1" customHeight="1" x14ac:dyDescent="0.3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</row>
    <row r="112" spans="2:13" ht="23.1" customHeight="1" x14ac:dyDescent="0.3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</row>
    <row r="113" spans="2:13" ht="23.1" customHeight="1" x14ac:dyDescent="0.3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</row>
    <row r="114" spans="2:13" ht="23.1" customHeight="1" x14ac:dyDescent="0.3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</row>
    <row r="115" spans="2:13" ht="23.1" customHeight="1" x14ac:dyDescent="0.3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</row>
    <row r="116" spans="2:13" ht="23.1" customHeight="1" x14ac:dyDescent="0.3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</row>
    <row r="117" spans="2:13" ht="23.1" customHeight="1" x14ac:dyDescent="0.3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</row>
    <row r="118" spans="2:13" ht="23.1" customHeight="1" x14ac:dyDescent="0.3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</row>
    <row r="119" spans="2:13" ht="23.1" customHeight="1" x14ac:dyDescent="0.3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</row>
    <row r="120" spans="2:13" ht="23.1" customHeight="1" x14ac:dyDescent="0.3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</row>
    <row r="121" spans="2:13" ht="23.1" customHeight="1" x14ac:dyDescent="0.3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</row>
    <row r="122" spans="2:13" ht="23.1" customHeight="1" x14ac:dyDescent="0.3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</row>
    <row r="123" spans="2:13" ht="23.1" customHeight="1" x14ac:dyDescent="0.3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</row>
    <row r="124" spans="2:13" ht="23.1" customHeight="1" x14ac:dyDescent="0.3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</row>
    <row r="125" spans="2:13" ht="23.1" customHeight="1" x14ac:dyDescent="0.3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</row>
    <row r="126" spans="2:13" ht="23.1" customHeight="1" x14ac:dyDescent="0.3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</row>
    <row r="127" spans="2:13" ht="23.1" customHeight="1" x14ac:dyDescent="0.3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</row>
    <row r="128" spans="2:13" ht="23.1" customHeight="1" x14ac:dyDescent="0.3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</row>
    <row r="129" spans="2:13" ht="23.1" customHeight="1" x14ac:dyDescent="0.3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</row>
    <row r="130" spans="2:13" ht="23.1" customHeight="1" x14ac:dyDescent="0.3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</row>
    <row r="131" spans="2:13" ht="23.1" customHeight="1" x14ac:dyDescent="0.3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3" ht="23.1" customHeight="1" x14ac:dyDescent="0.3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3" ht="23.1" customHeight="1" x14ac:dyDescent="0.3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3" ht="23.1" customHeight="1" x14ac:dyDescent="0.3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3" ht="23.1" customHeight="1" x14ac:dyDescent="0.3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6" spans="2:13" ht="23.1" customHeight="1" x14ac:dyDescent="0.3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</row>
    <row r="137" spans="2:13" ht="23.1" customHeight="1" x14ac:dyDescent="0.3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</row>
    <row r="138" spans="2:13" ht="23.1" customHeight="1" x14ac:dyDescent="0.3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</row>
    <row r="139" spans="2:13" ht="23.1" customHeight="1" x14ac:dyDescent="0.3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</row>
    <row r="140" spans="2:13" ht="23.1" customHeight="1" x14ac:dyDescent="0.3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</row>
    <row r="141" spans="2:13" ht="23.1" customHeight="1" x14ac:dyDescent="0.3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</row>
    <row r="142" spans="2:13" ht="23.1" customHeight="1" x14ac:dyDescent="0.3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</row>
    <row r="143" spans="2:13" ht="23.1" customHeight="1" x14ac:dyDescent="0.3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</row>
    <row r="144" spans="2:13" ht="23.1" customHeight="1" x14ac:dyDescent="0.3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</row>
    <row r="145" spans="2:13" ht="23.1" customHeight="1" x14ac:dyDescent="0.3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</row>
    <row r="146" spans="2:13" ht="23.1" customHeight="1" x14ac:dyDescent="0.3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</row>
    <row r="147" spans="2:13" ht="23.1" customHeight="1" x14ac:dyDescent="0.3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</row>
    <row r="148" spans="2:13" ht="23.1" customHeight="1" x14ac:dyDescent="0.3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</row>
    <row r="149" spans="2:13" ht="23.1" customHeight="1" x14ac:dyDescent="0.3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</row>
    <row r="150" spans="2:13" ht="23.1" customHeight="1" x14ac:dyDescent="0.3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</row>
    <row r="151" spans="2:13" ht="23.1" customHeight="1" x14ac:dyDescent="0.3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</row>
    <row r="152" spans="2:13" ht="23.1" customHeight="1" x14ac:dyDescent="0.3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</row>
    <row r="153" spans="2:13" ht="23.1" customHeight="1" x14ac:dyDescent="0.3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</row>
    <row r="154" spans="2:13" ht="23.1" customHeight="1" x14ac:dyDescent="0.3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</row>
    <row r="155" spans="2:13" ht="23.1" customHeight="1" x14ac:dyDescent="0.3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</row>
    <row r="156" spans="2:13" ht="23.1" customHeight="1" x14ac:dyDescent="0.3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</row>
    <row r="157" spans="2:13" ht="23.1" customHeight="1" x14ac:dyDescent="0.3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</row>
    <row r="158" spans="2:13" ht="23.1" customHeight="1" x14ac:dyDescent="0.3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</row>
    <row r="159" spans="2:13" ht="23.1" customHeight="1" x14ac:dyDescent="0.3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</row>
    <row r="160" spans="2:13" ht="23.1" customHeight="1" x14ac:dyDescent="0.3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</row>
    <row r="161" spans="2:13" ht="23.1" customHeight="1" x14ac:dyDescent="0.3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</row>
    <row r="162" spans="2:13" ht="23.1" customHeight="1" x14ac:dyDescent="0.3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</row>
    <row r="163" spans="2:13" ht="23.1" customHeight="1" x14ac:dyDescent="0.3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</row>
    <row r="164" spans="2:13" ht="23.1" customHeight="1" x14ac:dyDescent="0.3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</row>
    <row r="165" spans="2:13" ht="23.1" customHeight="1" x14ac:dyDescent="0.3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</row>
    <row r="166" spans="2:13" ht="23.1" customHeight="1" x14ac:dyDescent="0.3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</row>
    <row r="167" spans="2:13" ht="23.1" customHeight="1" x14ac:dyDescent="0.3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</row>
    <row r="168" spans="2:13" ht="23.1" customHeight="1" x14ac:dyDescent="0.3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</row>
    <row r="169" spans="2:13" ht="23.1" customHeight="1" x14ac:dyDescent="0.3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</row>
    <row r="170" spans="2:13" ht="23.1" customHeight="1" x14ac:dyDescent="0.3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</row>
    <row r="171" spans="2:13" ht="23.1" customHeight="1" x14ac:dyDescent="0.3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</row>
    <row r="172" spans="2:13" ht="23.1" customHeight="1" x14ac:dyDescent="0.3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</row>
    <row r="173" spans="2:13" ht="23.1" customHeight="1" x14ac:dyDescent="0.3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</row>
    <row r="174" spans="2:13" ht="23.1" customHeight="1" x14ac:dyDescent="0.3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</row>
    <row r="175" spans="2:13" ht="23.1" customHeight="1" x14ac:dyDescent="0.3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</row>
    <row r="176" spans="2:13" ht="23.1" customHeight="1" x14ac:dyDescent="0.3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</row>
    <row r="177" spans="2:13" ht="23.1" customHeight="1" x14ac:dyDescent="0.3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</row>
    <row r="178" spans="2:13" ht="23.1" customHeight="1" x14ac:dyDescent="0.3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</row>
    <row r="179" spans="2:13" ht="23.1" customHeight="1" x14ac:dyDescent="0.3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</row>
    <row r="180" spans="2:13" ht="23.1" customHeight="1" x14ac:dyDescent="0.3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</row>
    <row r="181" spans="2:13" ht="23.1" customHeight="1" x14ac:dyDescent="0.3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</row>
    <row r="182" spans="2:13" ht="23.1" customHeight="1" x14ac:dyDescent="0.3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</row>
    <row r="183" spans="2:13" ht="23.1" customHeight="1" x14ac:dyDescent="0.3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</row>
    <row r="184" spans="2:13" ht="23.1" customHeight="1" x14ac:dyDescent="0.3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</row>
  </sheetData>
  <mergeCells count="2">
    <mergeCell ref="A1:N1"/>
    <mergeCell ref="A2:N2"/>
  </mergeCells>
  <printOptions horizontalCentered="1"/>
  <pageMargins left="0.70866141732283472" right="0.70866141732283472" top="0.74803149606299213" bottom="0.74803149606299213" header="0.31496062992125984" footer="0.31496062992125984"/>
  <pageSetup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Gabriela Rivera Sanchez</cp:lastModifiedBy>
  <cp:lastPrinted>2015-11-11T15:49:21Z</cp:lastPrinted>
  <dcterms:created xsi:type="dcterms:W3CDTF">2015-09-03T16:29:43Z</dcterms:created>
  <dcterms:modified xsi:type="dcterms:W3CDTF">2016-10-26T16:31:42Z</dcterms:modified>
</cp:coreProperties>
</file>