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45 Resultados de las evaluaciones\"/>
    </mc:Choice>
  </mc:AlternateContent>
  <bookViews>
    <workbookView xWindow="0" yWindow="0" windowWidth="23040" windowHeight="9408"/>
  </bookViews>
  <sheets>
    <sheet name="mids (2)" sheetId="3" r:id="rId1"/>
    <sheet name="mids" sheetId="2" r:id="rId2"/>
  </sheets>
  <externalReferences>
    <externalReference r:id="rId3"/>
  </externalReferences>
  <definedNames>
    <definedName name="_xlnm._FilterDatabase" localSheetId="1" hidden="1">mids!$A$5:$S$596</definedName>
    <definedName name="_xlnm._FilterDatabase" localSheetId="0" hidden="1">'mids (2)'!$A$5:$S$484</definedName>
    <definedName name="A">#REF!</definedName>
    <definedName name="comboGasto">[1]PlantillaGastos!$A$2:$A$3</definedName>
    <definedName name="comboPartida">[1]PlantillaPartidas!$A$2:$A$354</definedName>
    <definedName name="_xlnm.Print_Titles" localSheetId="1">mids!$1:$5</definedName>
    <definedName name="_xlnm.Print_Titles" localSheetId="0">'mids (2)'!$1:$5</definedName>
  </definedNames>
  <calcPr calcId="152511"/>
</workbook>
</file>

<file path=xl/calcChain.xml><?xml version="1.0" encoding="utf-8"?>
<calcChain xmlns="http://schemas.openxmlformats.org/spreadsheetml/2006/main">
  <c r="S484" i="3" l="1"/>
  <c r="S482" i="3"/>
  <c r="S475" i="3"/>
  <c r="S473" i="3"/>
  <c r="S467" i="3"/>
  <c r="S465" i="3"/>
  <c r="S459" i="3"/>
  <c r="S457" i="3"/>
  <c r="S448" i="3"/>
  <c r="S442" i="3"/>
  <c r="S440" i="3"/>
  <c r="S433" i="3"/>
  <c r="S431" i="3"/>
  <c r="S425" i="3"/>
  <c r="S423" i="3"/>
  <c r="S421" i="3"/>
  <c r="S419" i="3"/>
  <c r="S416" i="3"/>
  <c r="S414" i="3"/>
  <c r="S412" i="3"/>
  <c r="S407" i="3"/>
  <c r="S405" i="3"/>
  <c r="S403" i="3"/>
  <c r="S398" i="3"/>
  <c r="S396" i="3"/>
  <c r="S389" i="3"/>
  <c r="S387" i="3"/>
  <c r="S380" i="3"/>
  <c r="S378" i="3"/>
  <c r="S371" i="3"/>
  <c r="S369" i="3"/>
  <c r="S363" i="3"/>
  <c r="S361" i="3"/>
  <c r="S359" i="3"/>
  <c r="S354" i="3"/>
  <c r="S352" i="3"/>
  <c r="S350" i="3"/>
  <c r="S345" i="3"/>
  <c r="S343" i="3"/>
  <c r="S337" i="3"/>
  <c r="S335" i="3"/>
  <c r="S328" i="3"/>
  <c r="S326" i="3"/>
  <c r="S319" i="3"/>
  <c r="S317" i="3"/>
  <c r="S310" i="3"/>
  <c r="S308" i="3"/>
  <c r="S301" i="3"/>
  <c r="S299" i="3"/>
  <c r="S293" i="3"/>
  <c r="S291" i="3"/>
  <c r="S284" i="3"/>
  <c r="S282" i="3"/>
  <c r="S276" i="3"/>
  <c r="S274" i="3"/>
  <c r="S268" i="3"/>
  <c r="S266" i="3"/>
  <c r="S260" i="3"/>
  <c r="S258" i="3"/>
  <c r="S251" i="3"/>
  <c r="S249" i="3"/>
  <c r="S243" i="3"/>
  <c r="S241" i="3"/>
  <c r="S239" i="3"/>
  <c r="S237" i="3"/>
  <c r="S226" i="3"/>
  <c r="S224" i="3"/>
  <c r="S218" i="3"/>
  <c r="S216" i="3"/>
  <c r="S210" i="3"/>
  <c r="S208" i="3"/>
  <c r="S202" i="3"/>
  <c r="S200" i="3"/>
  <c r="S193" i="3"/>
  <c r="S191" i="3"/>
  <c r="S184" i="3"/>
  <c r="S182" i="3"/>
  <c r="S176" i="3"/>
  <c r="S174" i="3"/>
  <c r="S168" i="3"/>
  <c r="S166" i="3"/>
  <c r="S159" i="3"/>
  <c r="S157" i="3"/>
  <c r="S151" i="3"/>
  <c r="S149" i="3"/>
  <c r="S143" i="3"/>
  <c r="S141" i="3"/>
  <c r="S134" i="3"/>
  <c r="S132" i="3"/>
  <c r="S126" i="3"/>
  <c r="S124" i="3"/>
  <c r="S118" i="3"/>
  <c r="S116" i="3"/>
  <c r="S109" i="3"/>
  <c r="S107" i="3"/>
  <c r="S100" i="3"/>
  <c r="S98" i="3"/>
  <c r="S91" i="3"/>
  <c r="S89" i="3"/>
  <c r="S83" i="3"/>
  <c r="S81" i="3"/>
  <c r="S72" i="3"/>
  <c r="S66" i="3"/>
  <c r="S64" i="3"/>
  <c r="S58" i="3"/>
  <c r="S56" i="3"/>
  <c r="S49" i="3"/>
  <c r="S47" i="3"/>
  <c r="S41" i="3"/>
  <c r="S39" i="3"/>
  <c r="S32" i="3"/>
  <c r="S30" i="3"/>
  <c r="S23" i="3"/>
  <c r="S21" i="3"/>
  <c r="S14" i="3"/>
  <c r="S12" i="3"/>
  <c r="S596" i="2"/>
  <c r="S594" i="2"/>
  <c r="S592" i="2"/>
  <c r="S585" i="2"/>
  <c r="S583" i="2"/>
  <c r="S581" i="2"/>
  <c r="S575" i="2"/>
  <c r="S573" i="2"/>
  <c r="S571" i="2"/>
  <c r="S565" i="2"/>
  <c r="S563" i="2"/>
  <c r="S561" i="2"/>
  <c r="S554" i="2"/>
  <c r="S552" i="2"/>
  <c r="S550" i="2"/>
  <c r="S544" i="2"/>
  <c r="S542" i="2"/>
  <c r="S540" i="2"/>
  <c r="S533" i="2"/>
  <c r="S531" i="2"/>
  <c r="S529" i="2"/>
  <c r="S523" i="2"/>
  <c r="S521" i="2"/>
  <c r="S519" i="2"/>
  <c r="S517" i="2"/>
  <c r="S515" i="2"/>
  <c r="S512" i="2"/>
  <c r="S510" i="2"/>
  <c r="S508" i="2"/>
  <c r="S506" i="2"/>
  <c r="S501" i="2"/>
  <c r="S499" i="2"/>
  <c r="S497" i="2"/>
  <c r="S495" i="2"/>
  <c r="S490" i="2"/>
  <c r="S488" i="2"/>
  <c r="S486" i="2"/>
  <c r="S479" i="2"/>
  <c r="S477" i="2"/>
  <c r="S475" i="2"/>
  <c r="S468" i="2"/>
  <c r="S466" i="2"/>
  <c r="S464" i="2"/>
  <c r="S457" i="2"/>
  <c r="S455" i="2"/>
  <c r="S453" i="2"/>
  <c r="S447" i="2"/>
  <c r="S445" i="2"/>
  <c r="S443" i="2"/>
  <c r="S441" i="2"/>
  <c r="S436" i="2"/>
  <c r="S434" i="2"/>
  <c r="S432" i="2"/>
  <c r="S430" i="2"/>
  <c r="S425" i="2"/>
  <c r="S423" i="2"/>
  <c r="S421" i="2"/>
  <c r="S415" i="2"/>
  <c r="S413" i="2"/>
  <c r="S411" i="2"/>
  <c r="S404" i="2"/>
  <c r="S402" i="2"/>
  <c r="S400" i="2"/>
  <c r="S398" i="2"/>
  <c r="S393" i="2"/>
  <c r="S391" i="2"/>
  <c r="S389" i="2"/>
  <c r="S382" i="2"/>
  <c r="S380" i="2"/>
  <c r="S378" i="2"/>
  <c r="S371" i="2"/>
  <c r="S369" i="2"/>
  <c r="S367" i="2"/>
  <c r="S361" i="2"/>
  <c r="S359" i="2"/>
  <c r="S357" i="2"/>
  <c r="S350" i="2"/>
  <c r="S348" i="2"/>
  <c r="S346" i="2"/>
  <c r="S340" i="2"/>
  <c r="S338" i="2"/>
  <c r="S336" i="2"/>
  <c r="S330" i="2"/>
  <c r="S328" i="2"/>
  <c r="S326" i="2"/>
  <c r="S320" i="2"/>
  <c r="S318" i="2"/>
  <c r="S316" i="2"/>
  <c r="S309" i="2"/>
  <c r="S307" i="2"/>
  <c r="S305" i="2"/>
  <c r="S299" i="2"/>
  <c r="S297" i="2"/>
  <c r="S295" i="2"/>
  <c r="S293" i="2"/>
  <c r="S291" i="2"/>
  <c r="S288" i="2"/>
  <c r="S286" i="2"/>
  <c r="S284" i="2"/>
  <c r="S278" i="2"/>
  <c r="S276" i="2"/>
  <c r="S274" i="2"/>
  <c r="S268" i="2"/>
  <c r="S266" i="2"/>
  <c r="S264" i="2"/>
  <c r="S258" i="2"/>
  <c r="S256" i="2"/>
  <c r="S254" i="2"/>
  <c r="S248" i="2"/>
  <c r="S246" i="2"/>
  <c r="S244" i="2"/>
  <c r="S237" i="2"/>
  <c r="S235" i="2"/>
  <c r="S233" i="2"/>
  <c r="S226" i="2"/>
  <c r="S224" i="2"/>
  <c r="S222" i="2"/>
  <c r="S216" i="2"/>
  <c r="S214" i="2"/>
  <c r="S212" i="2"/>
  <c r="S206" i="2"/>
  <c r="S204" i="2"/>
  <c r="S202" i="2"/>
  <c r="S195" i="2"/>
  <c r="S193" i="2"/>
  <c r="S191" i="2"/>
  <c r="S185" i="2"/>
  <c r="S183" i="2"/>
  <c r="S181" i="2"/>
  <c r="S175" i="2"/>
  <c r="S173" i="2"/>
  <c r="S171" i="2"/>
  <c r="S164" i="2"/>
  <c r="S162" i="2"/>
  <c r="S160" i="2"/>
  <c r="S154" i="2"/>
  <c r="S152" i="2"/>
  <c r="S150" i="2"/>
  <c r="S144" i="2"/>
  <c r="S142" i="2"/>
  <c r="S140" i="2"/>
  <c r="S133" i="2"/>
  <c r="S131" i="2"/>
  <c r="S129" i="2"/>
  <c r="S122" i="2"/>
  <c r="S120" i="2"/>
  <c r="S118" i="2"/>
  <c r="S111" i="2"/>
  <c r="S109" i="2"/>
  <c r="S107" i="2"/>
  <c r="S101" i="2"/>
  <c r="S99" i="2"/>
  <c r="S97" i="2"/>
  <c r="S90" i="2"/>
  <c r="S88" i="2"/>
  <c r="S86" i="2"/>
  <c r="S80" i="2"/>
  <c r="S78" i="2"/>
  <c r="S76" i="2"/>
  <c r="S70" i="2"/>
  <c r="S68" i="2"/>
  <c r="S66" i="2"/>
  <c r="S59" i="2"/>
  <c r="S57" i="2"/>
  <c r="S55" i="2"/>
  <c r="S49" i="2"/>
  <c r="S47" i="2"/>
  <c r="S45" i="2"/>
  <c r="S38" i="2"/>
  <c r="S36" i="2"/>
  <c r="S34" i="2"/>
  <c r="S27" i="2"/>
  <c r="S25" i="2"/>
  <c r="S23" i="2"/>
  <c r="S16" i="2"/>
  <c r="S14" i="2"/>
  <c r="S12" i="2"/>
</calcChain>
</file>

<file path=xl/sharedStrings.xml><?xml version="1.0" encoding="utf-8"?>
<sst xmlns="http://schemas.openxmlformats.org/spreadsheetml/2006/main" count="1165" uniqueCount="239">
  <si>
    <t>ARTEAGA, COAHUILA</t>
  </si>
  <si>
    <t>GRADO DE CUMPLIMIENTO DE OBJETIVOS Y METAS</t>
  </si>
  <si>
    <t>AL 30 DE SEPTIEMBRE DEL 2015.</t>
  </si>
  <si>
    <t>Componente</t>
  </si>
  <si>
    <t>Indicador</t>
  </si>
  <si>
    <t>Meta</t>
  </si>
  <si>
    <t>Unidad de Medida</t>
  </si>
  <si>
    <t>Universo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</si>
  <si>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</si>
  <si>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</si>
  <si>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</si>
  <si>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</si>
  <si>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</si>
  <si>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</si>
  <si>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</si>
  <si>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</si>
  <si>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</si>
  <si>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</si>
  <si>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</si>
  <si>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</si>
  <si>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2015</t>
  </si>
  <si>
    <t>01   PRESIDENCIA MUNICIPAL - PRESIDENTE</t>
  </si>
  <si>
    <t>6.- (029) Planeación de la Gestión Publica por el Presidente Municipal</t>
  </si>
  <si>
    <t>Total de departamentos municipales con sistemas administrativos automatizados / total de departamentos municipales * 100</t>
  </si>
  <si>
    <t>100</t>
  </si>
  <si>
    <t>Porciento</t>
  </si>
  <si>
    <t>Organigrama Mpal.</t>
  </si>
  <si>
    <t>PROGRAMADO (UNIDADES)</t>
  </si>
  <si>
    <t>REAL (UNIDADES)</t>
  </si>
  <si>
    <t>INVERSIÓN PROGRAMADA EN PESOS</t>
  </si>
  <si>
    <t>INVERSIÓN MODIFICADA EN PESOS</t>
  </si>
  <si>
    <t>INVERSIÓN REAL EN PESOS</t>
  </si>
  <si>
    <t>01   PRESIDENCIA MUNICIPAL - SECRETARIA PARTICULAR</t>
  </si>
  <si>
    <t>1.- (018)  Administración Eficiente Y Ordenada con Atencion al Despacho del Presidente</t>
  </si>
  <si>
    <t>Acciones atendidas / Correspondencia y peticiones recibidas * 100</t>
  </si>
  <si>
    <t>80</t>
  </si>
  <si>
    <t>porciento</t>
  </si>
  <si>
    <t>Calendarizacion de Actividades del alcalde.</t>
  </si>
  <si>
    <t>02  CABILDO - CUERPO EDILICIO</t>
  </si>
  <si>
    <t>8.- (030) Planeación de la Gestión Publica por las Comisiones de Cabildo</t>
  </si>
  <si>
    <t>Acuerdos emitidos por cabildo con seguimiento oportuno / total de acuerdos emitidos por cabildo * 100</t>
  </si>
  <si>
    <t>Acuerdos vigilados por las comisiones correspondientes</t>
  </si>
  <si>
    <t>03  CONTRALORIA MUNICIPAL</t>
  </si>
  <si>
    <t xml:space="preserve">1. (019)  Contraloria de la  Gestión Publica  </t>
  </si>
  <si>
    <t>Cumplimiento del Plan Anual con lineas de accion departamental</t>
  </si>
  <si>
    <t>Porcentaje</t>
  </si>
  <si>
    <t>Total de Obligaciones de Contraloria</t>
  </si>
  <si>
    <t>2.- (031) Gestión Publica en Bienes Patrimoniales</t>
  </si>
  <si>
    <t>Importe en Catalogo de Bienes = Contabilidad plasmada en Cuenta Publica Annual</t>
  </si>
  <si>
    <t>Catalogo de Bienes Contabilizados en Cuenta Publica</t>
  </si>
  <si>
    <t>09  OBRAS PUBLICAS - OBRAS PUBLICAS</t>
  </si>
  <si>
    <t xml:space="preserve">1. (007)  Ordenamiento Territorial </t>
  </si>
  <si>
    <t>total de personas atendidas / Total de personas que acuden a solicitar el servicio en el departamento</t>
  </si>
  <si>
    <t>Padron de visitantes que requieren servicios</t>
  </si>
  <si>
    <t>1. (038) Ciudades de Calidad Gestionando Servicios Basicos</t>
  </si>
  <si>
    <t>Acciones cumplidas de los convenios celebrados / convenios celebrados</t>
  </si>
  <si>
    <t>Total de convenios gestionados</t>
  </si>
  <si>
    <t xml:space="preserve">1. (047)  Infraestructura para el Desarrollo </t>
  </si>
  <si>
    <t>total de inversion *100 / total de ingreso municipal</t>
  </si>
  <si>
    <t>14</t>
  </si>
  <si>
    <t>Total de Inversion en Obras</t>
  </si>
  <si>
    <t>09  OBRAS PUBLICAS - SERVICOS PRIMARIOS</t>
  </si>
  <si>
    <t>1. (004)  Embellecimiento Urbano servicio Limpia y Recoleccion Basura</t>
  </si>
  <si>
    <t xml:space="preserve">Acciones Cumplidas / Acciones Calendarizadas  * 100 </t>
  </si>
  <si>
    <t>Atencion según calendario</t>
  </si>
  <si>
    <t>1. (012)  Medio Ambiente Limpieza de Plazas</t>
  </si>
  <si>
    <t>Cobertura de limpieza de plazas</t>
  </si>
  <si>
    <t>porciento del padron de plazas</t>
  </si>
  <si>
    <t>Padron de Plazas</t>
  </si>
  <si>
    <t>12  SECRETARIA DEL AYUNTAMIENTO - SECRETARIA DEL AYUNTAMIENTO</t>
  </si>
  <si>
    <t>2. (020)  Planeación de Gestión Publica del Ayuntamiento</t>
  </si>
  <si>
    <t>Total de Obligaciones de Secretaria del Ayuntamiento</t>
  </si>
  <si>
    <t>12  SECRETARIA DEL AYUNTAMIENTO - ATENCION CIUDADANA</t>
  </si>
  <si>
    <t>2.- (005) Mejora Continua Asistencia Social a la Poblacion</t>
  </si>
  <si>
    <t xml:space="preserve">Solicitudes atendidas / Solicitudes recibidas  * 100 </t>
  </si>
  <si>
    <t>total de gente que acude con solicitud</t>
  </si>
  <si>
    <t>12  SECRETARIA DEL AYUNTAMIENTO - COMUNICACION SOCIAL</t>
  </si>
  <si>
    <t xml:space="preserve">1.- (006) Mejora Continua Publicaciones Oficiales de la Gestión Publica </t>
  </si>
  <si>
    <t>Oficios de recepcion de licitaciones por parte de Obras Publicas / Publicaciones realizadas</t>
  </si>
  <si>
    <t>Total de Licitaciones Realizadas</t>
  </si>
  <si>
    <t xml:space="preserve">2.- (021)  Tecnologia Informatica en la Gestión Publica </t>
  </si>
  <si>
    <t>1</t>
  </si>
  <si>
    <t>Pagina</t>
  </si>
  <si>
    <t>Software</t>
  </si>
  <si>
    <t>Total de direcciones con internet</t>
  </si>
  <si>
    <t xml:space="preserve">5.- (032) Comunicación de Programas de la Gestión Publica </t>
  </si>
  <si>
    <t xml:space="preserve">Total de ejemplares o raitings de cobertura de los medios contratados </t>
  </si>
  <si>
    <t>5</t>
  </si>
  <si>
    <t>medios</t>
  </si>
  <si>
    <t>Minimo de Medios de informacion contratada</t>
  </si>
  <si>
    <t>12  SECRETARIA DEL AYUNTAMIENTO - SEGURIDAD PUBLICA</t>
  </si>
  <si>
    <t xml:space="preserve">1. (010) Integral de Seguridad Publica </t>
  </si>
  <si>
    <t>Contar con 60 policias</t>
  </si>
  <si>
    <t>60</t>
  </si>
  <si>
    <t>Elementos Policiacos</t>
  </si>
  <si>
    <t>Listado Simple de Nomina</t>
  </si>
  <si>
    <t>2. (010) Equipamiento a cuerpos Policiacos</t>
  </si>
  <si>
    <t>Proporcionar Uniformes a 60 Policias</t>
  </si>
  <si>
    <t>Uniformes</t>
  </si>
  <si>
    <t>Adquisicion de Uniformes</t>
  </si>
  <si>
    <t xml:space="preserve">3. (010) Mantenimiento a Unidades de Seguridad </t>
  </si>
  <si>
    <t>Mantenimiento a Unidades</t>
  </si>
  <si>
    <t>Padron Vehicular</t>
  </si>
  <si>
    <t>12  SECRETARIA DEL AYUNTAMIENTO - PROTECCION CIVIL</t>
  </si>
  <si>
    <t xml:space="preserve">1. (011) Protección Civil Eficaz </t>
  </si>
  <si>
    <t>Calendarizacion</t>
  </si>
  <si>
    <t>2. (011) Equipamiento a Proteccion civil y bomberos</t>
  </si>
  <si>
    <t>Proporcionar Uniformes a elementos de Proteccion Civil</t>
  </si>
  <si>
    <t>Plantilla de Personal</t>
  </si>
  <si>
    <t xml:space="preserve">3. (011) Protección Civil Eficaz </t>
  </si>
  <si>
    <t>Cursos impartidos / cursos planeados</t>
  </si>
  <si>
    <t>12  SECRETARIA DEL AYUNTAMIENTO - ARCHIVO MUNICIPAL</t>
  </si>
  <si>
    <t xml:space="preserve">1. (048) Preservacion Cultural para el Desarrollo </t>
  </si>
  <si>
    <t>Total de acciones realizadas / total de acciones calendarizadas * 100</t>
  </si>
  <si>
    <t>Acciones en cumplimiento a la normativa</t>
  </si>
  <si>
    <t>13  DESAROLLO SOCIAL -  DESARROLLO SOCIAL</t>
  </si>
  <si>
    <t xml:space="preserve">1.- (033) Diagnosticos Municipales de Empleo y Capacitación para el Trabajo </t>
  </si>
  <si>
    <t>Contar con un consejo consultivo ciudadano en materia de fomento economico.</t>
  </si>
  <si>
    <t>Unidad</t>
  </si>
  <si>
    <t>Ciudadania</t>
  </si>
  <si>
    <t>4.- (034) Comites comunitarios de participacion social para ayuda en la gestion publica</t>
  </si>
  <si>
    <t>Total de comites / Total de poblacion</t>
  </si>
  <si>
    <t>15</t>
  </si>
  <si>
    <t>1 comite por cada 1500 Habitantes</t>
  </si>
  <si>
    <t xml:space="preserve">2. (039) Implementacion de Programas para el Empleo </t>
  </si>
  <si>
    <t>Comunidades en donde se generen programas de empleo</t>
  </si>
  <si>
    <t>2</t>
  </si>
  <si>
    <t>Comunidades</t>
  </si>
  <si>
    <t>Total de Comunidades en donde se generen empleos</t>
  </si>
  <si>
    <t xml:space="preserve">3. (040) Un Nuevo Modelo de Asistencia Social Abastecimiento de Productos Basicos </t>
  </si>
  <si>
    <t>Poblacion beneficiada / Total de poblacion empadronada con aspectos socioeconomcios bajos en el municipio * 100</t>
  </si>
  <si>
    <t>Padron de registro en Desarrollo Social</t>
  </si>
  <si>
    <t>2. (049) Infraestructura Para el Desarrollo Gestionando Aportaciones Federales</t>
  </si>
  <si>
    <t>Total de Inversion en Obras con aportaciones federales al 31 diciembre (29,885,923)</t>
  </si>
  <si>
    <t>13  DESAROLLO SOCIAL -  SALUD</t>
  </si>
  <si>
    <t>1. (009) Cobertura de atención médica preventiva en Localidades</t>
  </si>
  <si>
    <t>Minimo de personas a las que se le rindan algun tipo de servicio de salud por parte del municipio en el mes.</t>
  </si>
  <si>
    <t>Personas</t>
  </si>
  <si>
    <t>2. (009) Asistencia Medica a Arteaguenses</t>
  </si>
  <si>
    <t>Apoyos Solicitados / Apoyos Atendidos (Andaderas, Sillas, Bastones)</t>
  </si>
  <si>
    <t>13  DESAROLLO SOCIAL -  DEPORTES</t>
  </si>
  <si>
    <t>1. (013) Diagnostico Deportivo Municipal</t>
  </si>
  <si>
    <t>Diagnosticos Implementados</t>
  </si>
  <si>
    <t>1. (014) Acciones Deportivas Municipales</t>
  </si>
  <si>
    <t>Eventos Deportivos</t>
  </si>
  <si>
    <t>1. (015) Apoyos Deportivos</t>
  </si>
  <si>
    <t>Apoyo a Eventos Deportivos</t>
  </si>
  <si>
    <t>1. (016) Promocion Deportiva Municipal</t>
  </si>
  <si>
    <t>Apoyo a Deportistas</t>
  </si>
  <si>
    <t>1. 001 Educación Para La Vida Acciones de Educacion</t>
  </si>
  <si>
    <t>Calendario de Actividades</t>
  </si>
  <si>
    <t>2. 001 Educación Para La Vida Otorgamiento de Becas Escolares</t>
  </si>
  <si>
    <t>Padron de becarios / Becas entregadas</t>
  </si>
  <si>
    <t>Padron de becarios</t>
  </si>
  <si>
    <t>13  DESAROLLO SOCIAL -  CULTURA</t>
  </si>
  <si>
    <t xml:space="preserve">2. 017  Eventos Culturales para el Desarrollo </t>
  </si>
  <si>
    <t>Eventos culturales</t>
  </si>
  <si>
    <t>13  DESAROLLO SOCIAL -  TURISMO</t>
  </si>
  <si>
    <t xml:space="preserve">4. (041) Aprovechamiento del Potencial Turístico </t>
  </si>
  <si>
    <t>Padrones Municipales</t>
  </si>
  <si>
    <t>13  DESAROLLO SOCIAL -  REGULARIZACION TENENCIA DE LA TIERRA</t>
  </si>
  <si>
    <t>2. (008) Modernizacion Catastral y regularizacion de predios</t>
  </si>
  <si>
    <t xml:space="preserve">300 tramites </t>
  </si>
  <si>
    <t>Predios</t>
  </si>
  <si>
    <t>Padron de registro de regularizaciones</t>
  </si>
  <si>
    <t xml:space="preserve"> </t>
  </si>
  <si>
    <t>14  TESORERIA -  TESORERIA</t>
  </si>
  <si>
    <t>3. (022)  Manejo Responsable de las Finanzas Publicas Hacendarias</t>
  </si>
  <si>
    <t>Listado de acciones cumplidas / Listado de acciones programadas * 100</t>
  </si>
  <si>
    <t>Normativa art 129</t>
  </si>
  <si>
    <t>7.- (035) Planeación de Plantilla de Pensionados Municipales</t>
  </si>
  <si>
    <t>total de pensionados pagados en el 2015 / total de pensionados registrados en la plantilla de personal municipal.</t>
  </si>
  <si>
    <t>Plantilla de personal pensionada</t>
  </si>
  <si>
    <t>14  TESORERIA -  CATASTRO</t>
  </si>
  <si>
    <t>4. (023)  Manejo Responsable de las Finanzas Publicas Catastrales</t>
  </si>
  <si>
    <t>Acciones de recuperacion de cartera vencida / Total de cartera vencida</t>
  </si>
  <si>
    <t>25</t>
  </si>
  <si>
    <t>total de Ingreso recaudado de mas que el ejercicio anterior  por concepto de predial</t>
  </si>
  <si>
    <t>14  TESORERIA -  OFICIALIA MAYOR</t>
  </si>
  <si>
    <t>2. (024) Recursos Humanos Comprometidos en el Mantenimiento de los Bienes</t>
  </si>
  <si>
    <t>Vehiculos con mantenimiento / total de Padron Vehicular</t>
  </si>
  <si>
    <t xml:space="preserve">5. (024)  Recursos Humanos Profesionales Y Comprometidos </t>
  </si>
  <si>
    <t>Numero de personal de la administracion publica municipal capacitado / Total de personal de la administracion publica municipal * 100</t>
  </si>
  <si>
    <t>Organigrama Municipal.</t>
  </si>
  <si>
    <t>14  TESORERIA -  COBRANZA Y EJECUCION FISCAL</t>
  </si>
  <si>
    <t>1. (042) Manejo Responsable de las Finanzas Publicas</t>
  </si>
  <si>
    <t>Padrones Municipales 2015</t>
  </si>
  <si>
    <t>Total de recaudaciones por contribuyentes</t>
  </si>
  <si>
    <t>14  TESORERIA -  CONTABILIDAD</t>
  </si>
  <si>
    <t>2. (043) Manejo Responsable de las Finanzas Publicas de Ingresos y SIIF</t>
  </si>
  <si>
    <t>Expedientes de Ingresos y contabilidad cumplidas / Acciones Programadas para el 2015.</t>
  </si>
  <si>
    <t>porcentaje</t>
  </si>
  <si>
    <t>Total de ingreso recaudado en el 2015</t>
  </si>
  <si>
    <t>14  TESORERIA -  SIIF</t>
  </si>
  <si>
    <t>6. (025)  Manejo Responsable de las Finanzas Publicas de Egresos y Contabilidad</t>
  </si>
  <si>
    <t>Expedientes de Egresos y contabilidad cumplidas / Acciones Programadas para el 2015.</t>
  </si>
  <si>
    <t>Gasto Municipal</t>
  </si>
  <si>
    <t>14  TESORERIA -  JUEZ CALIFICADOR</t>
  </si>
  <si>
    <t>3. (044) Sistemas de inspeccion y cobranza.</t>
  </si>
  <si>
    <t>Ingresos obtenidos por sanciones 2015 por Incidencias delictivas /  Ingresos obtenidos por sanciones 2014 por incidencias delictivas * 100</t>
  </si>
  <si>
    <t>20</t>
  </si>
  <si>
    <t>total de infracciones detectadas y sancionadas en el municipio.</t>
  </si>
  <si>
    <t>24  FOMENTO AGROPECUARIO - FOMENTO AGROPECUARIO</t>
  </si>
  <si>
    <t xml:space="preserve">1. (036)  Desarrollo Rural Ordenado Y Dinámico </t>
  </si>
  <si>
    <t>Productores Beneficiados con programas y/o acciones Registrados.</t>
  </si>
  <si>
    <t>UNIDAD</t>
  </si>
  <si>
    <t>Total de Beneficiados</t>
  </si>
  <si>
    <t>29  DIF MUNICIPAL</t>
  </si>
  <si>
    <t xml:space="preserve">1. (002)  Atención Integral Para las Personas Jóvenes </t>
  </si>
  <si>
    <t>Eventos Realizados</t>
  </si>
  <si>
    <t>8</t>
  </si>
  <si>
    <t>Eventos con asistencias de por lo menos 50 personas</t>
  </si>
  <si>
    <t>Jovenes Arteaguenses entre 6 y 19 años</t>
  </si>
  <si>
    <t xml:space="preserve">2. (003) Igualdad e Inclusión Social </t>
  </si>
  <si>
    <t>total de gente que acude al DIF</t>
  </si>
  <si>
    <t>30  SECRETARIA TECNICA - JURIDICO</t>
  </si>
  <si>
    <t>3.- (026)  Marco Juridico Municipal</t>
  </si>
  <si>
    <t>Total de acciones realizadas / Acciones Calendarizadas</t>
  </si>
  <si>
    <t>7. (027)  Promociones Fiscales</t>
  </si>
  <si>
    <t>Total de Obligaciones de Juridico</t>
  </si>
  <si>
    <t>30  SECRETARIA TECNICA - FOMENTO ECONOMICO Y SERVICIOS CONCESIONADOS</t>
  </si>
  <si>
    <t xml:space="preserve">2. (037)  Innovación Gubernamental </t>
  </si>
  <si>
    <t>Minimo de Convenios vigente para promover inversion municipal</t>
  </si>
  <si>
    <t>Convenio</t>
  </si>
  <si>
    <t xml:space="preserve">5. (045) Fomento de la Inversión Para un Crecimiento Sostenido </t>
  </si>
  <si>
    <t>Acciones realizadas / acciones calendarizadas * 100</t>
  </si>
  <si>
    <t>Empleos Generados</t>
  </si>
  <si>
    <t xml:space="preserve">6. (046) Fomento de la Micro, Pequeña Y Mediana Empresa </t>
  </si>
  <si>
    <t>Total de mercados locales / total de habitantes.</t>
  </si>
  <si>
    <t>2 o mas x c/10000 hab
23000/10000=2</t>
  </si>
  <si>
    <t>Padron de Mercados</t>
  </si>
  <si>
    <t>30  SECRETARIA TECNICA - SECRETARIA TECNICA</t>
  </si>
  <si>
    <t>3.- (028) Administración Eficiente Y Ordenada actividades de coordinacion</t>
  </si>
  <si>
    <t>(Total de eventos de coordinacion y gestion  encomendadas  - Total de eventos de coordinacion y gestion encomendadas) *100</t>
  </si>
  <si>
    <t>Eventos de coordinacion y gestion encomendadas</t>
  </si>
  <si>
    <t>AL 30 DE JUNIO DEL 2015.</t>
  </si>
  <si>
    <t xml:space="preserve">2. (011) Protección Civil Eficaz </t>
  </si>
  <si>
    <t>13  DESAROLLO SOCIAL -  EDUCACION</t>
  </si>
  <si>
    <t>1. (042) Maneo Responsable de las Finanzas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</si>
</sst>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charset val="1"/>
    </font>
    <font>
      <b/>
      <sz val="2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i/>
      <u/>
      <sz val="9"/>
      <color theme="1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0" fontId="4" fillId="0" borderId="0">
      <alignment vertical="top"/>
    </xf>
    <xf numFmtId="44" fontId="9" fillId="0" borderId="0" applyFont="0" applyFill="0" applyBorder="0" applyAlignment="0" applyProtection="0">
      <alignment vertical="top"/>
    </xf>
    <xf numFmtId="0" fontId="3" fillId="0" borderId="0"/>
    <xf numFmtId="44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</cellStyleXfs>
  <cellXfs count="88">
    <xf numFmtId="0" fontId="0" fillId="0" borderId="0" xfId="0"/>
    <xf numFmtId="0" fontId="4" fillId="0" borderId="0" xfId="5" applyAlignment="1"/>
    <xf numFmtId="0" fontId="6" fillId="0" borderId="0" xfId="5" applyFont="1" applyBorder="1" applyAlignment="1">
      <alignment horizontal="center"/>
    </xf>
    <xf numFmtId="0" fontId="7" fillId="0" borderId="0" xfId="5" applyFont="1" applyBorder="1" applyAlignment="1">
      <alignment horizontal="center"/>
    </xf>
    <xf numFmtId="0" fontId="8" fillId="4" borderId="1" xfId="5" applyFont="1" applyFill="1" applyBorder="1" applyAlignment="1">
      <alignment horizontal="center" vertical="center"/>
    </xf>
    <xf numFmtId="0" fontId="8" fillId="4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/>
    </xf>
    <xf numFmtId="44" fontId="7" fillId="4" borderId="1" xfId="6" applyFont="1" applyFill="1" applyBorder="1" applyAlignment="1">
      <alignment horizontal="center" vertical="center"/>
    </xf>
    <xf numFmtId="0" fontId="11" fillId="6" borderId="1" xfId="7" applyFont="1" applyFill="1" applyBorder="1" applyAlignment="1">
      <alignment horizontal="center" vertical="center" wrapText="1"/>
    </xf>
    <xf numFmtId="9" fontId="11" fillId="0" borderId="1" xfId="7" applyNumberFormat="1" applyFont="1" applyFill="1" applyBorder="1" applyAlignment="1">
      <alignment horizontal="center"/>
    </xf>
    <xf numFmtId="0" fontId="11" fillId="6" borderId="1" xfId="7" applyFont="1" applyFill="1" applyBorder="1" applyAlignment="1">
      <alignment horizontal="center"/>
    </xf>
    <xf numFmtId="0" fontId="11" fillId="0" borderId="1" xfId="7" applyFont="1" applyFill="1" applyBorder="1" applyAlignment="1">
      <alignment horizontal="center"/>
    </xf>
    <xf numFmtId="4" fontId="12" fillId="0" borderId="1" xfId="6" applyNumberFormat="1" applyFont="1" applyBorder="1" applyAlignment="1">
      <alignment horizontal="right" vertical="center" wrapText="1"/>
    </xf>
    <xf numFmtId="4" fontId="11" fillId="6" borderId="1" xfId="8" applyNumberFormat="1" applyFont="1" applyFill="1" applyBorder="1" applyAlignment="1">
      <alignment horizontal="right"/>
    </xf>
    <xf numFmtId="43" fontId="11" fillId="6" borderId="1" xfId="8" applyNumberFormat="1" applyFont="1" applyFill="1" applyBorder="1" applyAlignment="1">
      <alignment horizontal="center"/>
    </xf>
    <xf numFmtId="43" fontId="11" fillId="0" borderId="1" xfId="8" applyNumberFormat="1" applyFont="1" applyFill="1" applyBorder="1" applyAlignment="1">
      <alignment horizontal="center"/>
    </xf>
    <xf numFmtId="43" fontId="12" fillId="0" borderId="1" xfId="6" applyNumberFormat="1" applyFont="1" applyBorder="1" applyAlignment="1">
      <alignment horizontal="right" vertical="center" wrapText="1"/>
    </xf>
    <xf numFmtId="9" fontId="11" fillId="6" borderId="1" xfId="7" applyNumberFormat="1" applyFont="1" applyFill="1" applyBorder="1" applyAlignment="1">
      <alignment horizontal="center" vertical="center" wrapText="1"/>
    </xf>
    <xf numFmtId="9" fontId="11" fillId="0" borderId="1" xfId="9" applyFont="1" applyFill="1" applyBorder="1" applyAlignment="1">
      <alignment horizontal="center"/>
    </xf>
    <xf numFmtId="9" fontId="11" fillId="6" borderId="1" xfId="7" applyNumberFormat="1" applyFont="1" applyFill="1" applyBorder="1" applyAlignment="1">
      <alignment horizontal="center"/>
    </xf>
    <xf numFmtId="0" fontId="11" fillId="0" borderId="1" xfId="7" applyNumberFormat="1" applyFont="1" applyFill="1" applyBorder="1" applyAlignment="1">
      <alignment horizontal="center"/>
    </xf>
    <xf numFmtId="1" fontId="11" fillId="0" borderId="1" xfId="7" applyNumberFormat="1" applyFont="1" applyFill="1" applyBorder="1" applyAlignment="1">
      <alignment horizontal="center"/>
    </xf>
    <xf numFmtId="9" fontId="11" fillId="5" borderId="1" xfId="7" applyNumberFormat="1" applyFont="1" applyFill="1" applyBorder="1" applyAlignment="1">
      <alignment horizontal="center"/>
    </xf>
    <xf numFmtId="0" fontId="12" fillId="0" borderId="0" xfId="5" applyFont="1" applyAlignment="1"/>
    <xf numFmtId="44" fontId="8" fillId="4" borderId="1" xfId="6" applyFont="1" applyFill="1" applyBorder="1" applyAlignment="1">
      <alignment horizontal="center" vertical="center"/>
    </xf>
    <xf numFmtId="0" fontId="3" fillId="6" borderId="1" xfId="7" applyFill="1" applyBorder="1" applyAlignment="1">
      <alignment horizontal="center" vertical="center" wrapText="1"/>
    </xf>
    <xf numFmtId="9" fontId="3" fillId="0" borderId="1" xfId="7" applyNumberFormat="1" applyFill="1" applyBorder="1" applyAlignment="1">
      <alignment horizontal="center"/>
    </xf>
    <xf numFmtId="0" fontId="3" fillId="6" borderId="1" xfId="7" applyFill="1" applyBorder="1" applyAlignment="1">
      <alignment horizontal="center"/>
    </xf>
    <xf numFmtId="0" fontId="3" fillId="0" borderId="1" xfId="7" applyFill="1" applyBorder="1" applyAlignment="1">
      <alignment horizontal="center"/>
    </xf>
    <xf numFmtId="43" fontId="13" fillId="0" borderId="1" xfId="8" applyNumberFormat="1" applyFont="1" applyFill="1" applyBorder="1" applyAlignment="1">
      <alignment horizontal="center"/>
    </xf>
    <xf numFmtId="43" fontId="13" fillId="6" borderId="1" xfId="8" applyNumberFormat="1" applyFont="1" applyFill="1" applyBorder="1" applyAlignment="1">
      <alignment horizontal="center"/>
    </xf>
    <xf numFmtId="0" fontId="3" fillId="0" borderId="0" xfId="7"/>
    <xf numFmtId="9" fontId="3" fillId="6" borderId="1" xfId="7" applyNumberFormat="1" applyFill="1" applyBorder="1" applyAlignment="1">
      <alignment horizontal="center" vertical="center" wrapText="1"/>
    </xf>
    <xf numFmtId="9" fontId="3" fillId="0" borderId="1" xfId="9" applyFont="1" applyFill="1" applyBorder="1" applyAlignment="1">
      <alignment horizontal="center"/>
    </xf>
    <xf numFmtId="9" fontId="3" fillId="6" borderId="1" xfId="7" applyNumberFormat="1" applyFill="1" applyBorder="1" applyAlignment="1">
      <alignment horizontal="center"/>
    </xf>
    <xf numFmtId="0" fontId="3" fillId="0" borderId="1" xfId="7" applyNumberFormat="1" applyFill="1" applyBorder="1" applyAlignment="1">
      <alignment horizontal="center"/>
    </xf>
    <xf numFmtId="1" fontId="3" fillId="0" borderId="1" xfId="7" applyNumberFormat="1" applyFill="1" applyBorder="1" applyAlignment="1">
      <alignment horizontal="center"/>
    </xf>
    <xf numFmtId="43" fontId="13" fillId="7" borderId="1" xfId="8" applyNumberFormat="1" applyFont="1" applyFill="1" applyBorder="1" applyAlignment="1">
      <alignment horizontal="center"/>
    </xf>
    <xf numFmtId="43" fontId="3" fillId="0" borderId="0" xfId="7" applyNumberFormat="1"/>
    <xf numFmtId="0" fontId="10" fillId="4" borderId="1" xfId="5" applyFont="1" applyFill="1" applyBorder="1" applyAlignment="1">
      <alignment vertical="center"/>
    </xf>
    <xf numFmtId="49" fontId="3" fillId="6" borderId="1" xfId="7" applyNumberFormat="1" applyFill="1" applyBorder="1" applyAlignment="1">
      <alignment horizontal="justify" vertical="center" wrapText="1"/>
    </xf>
    <xf numFmtId="49" fontId="3" fillId="6" borderId="1" xfId="7" applyNumberForma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/>
    </xf>
    <xf numFmtId="0" fontId="3" fillId="0" borderId="1" xfId="7" applyFill="1" applyBorder="1" applyAlignment="1">
      <alignment horizontal="center"/>
    </xf>
    <xf numFmtId="0" fontId="3" fillId="0" borderId="1" xfId="7" applyFont="1" applyBorder="1" applyAlignment="1">
      <alignment horizontal="center"/>
    </xf>
    <xf numFmtId="49" fontId="3" fillId="6" borderId="1" xfId="7" applyNumberFormat="1" applyFill="1" applyBorder="1" applyAlignment="1">
      <alignment horizontal="left" vertical="center" wrapText="1"/>
    </xf>
    <xf numFmtId="0" fontId="3" fillId="6" borderId="1" xfId="7" applyNumberFormat="1" applyFill="1" applyBorder="1" applyAlignment="1">
      <alignment horizontal="center" vertical="center" wrapText="1"/>
    </xf>
    <xf numFmtId="0" fontId="3" fillId="6" borderId="1" xfId="4" applyFont="1" applyFill="1" applyBorder="1" applyAlignment="1">
      <alignment horizontal="center" vertical="center" wrapText="1"/>
    </xf>
    <xf numFmtId="0" fontId="3" fillId="6" borderId="1" xfId="4" applyFill="1" applyBorder="1" applyAlignment="1">
      <alignment horizontal="center" vertical="center" wrapText="1"/>
    </xf>
    <xf numFmtId="49" fontId="3" fillId="5" borderId="1" xfId="7" applyNumberFormat="1" applyFill="1" applyBorder="1" applyAlignment="1">
      <alignment horizontal="center" vertical="center" wrapText="1"/>
    </xf>
    <xf numFmtId="0" fontId="5" fillId="0" borderId="0" xfId="5" applyFont="1" applyAlignment="1">
      <alignment horizontal="center"/>
    </xf>
    <xf numFmtId="0" fontId="6" fillId="0" borderId="0" xfId="5" applyFont="1" applyBorder="1" applyAlignment="1">
      <alignment horizontal="center"/>
    </xf>
    <xf numFmtId="0" fontId="8" fillId="4" borderId="2" xfId="5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horizontal="center"/>
    </xf>
    <xf numFmtId="0" fontId="11" fillId="0" borderId="13" xfId="7" applyFont="1" applyFill="1" applyBorder="1" applyAlignment="1">
      <alignment horizontal="center"/>
    </xf>
    <xf numFmtId="0" fontId="11" fillId="0" borderId="3" xfId="7" applyFont="1" applyFill="1" applyBorder="1" applyAlignment="1">
      <alignment horizontal="center"/>
    </xf>
    <xf numFmtId="0" fontId="11" fillId="0" borderId="1" xfId="7" applyFont="1" applyFill="1" applyBorder="1" applyAlignment="1">
      <alignment horizontal="center"/>
    </xf>
    <xf numFmtId="0" fontId="11" fillId="0" borderId="1" xfId="7" applyFont="1" applyBorder="1" applyAlignment="1">
      <alignment horizontal="center"/>
    </xf>
    <xf numFmtId="0" fontId="10" fillId="4" borderId="2" xfId="5" applyFont="1" applyFill="1" applyBorder="1" applyAlignment="1">
      <alignment vertical="center"/>
    </xf>
    <xf numFmtId="0" fontId="10" fillId="4" borderId="13" xfId="5" applyFont="1" applyFill="1" applyBorder="1" applyAlignment="1">
      <alignment vertical="center"/>
    </xf>
    <xf numFmtId="0" fontId="10" fillId="4" borderId="3" xfId="5" applyFont="1" applyFill="1" applyBorder="1" applyAlignment="1">
      <alignment vertical="center"/>
    </xf>
    <xf numFmtId="49" fontId="3" fillId="5" borderId="1" xfId="7" applyNumberFormat="1" applyFill="1" applyBorder="1" applyAlignment="1">
      <alignment horizontal="justify" vertical="center" wrapText="1"/>
    </xf>
    <xf numFmtId="49" fontId="3" fillId="5" borderId="1" xfId="7" applyNumberFormat="1" applyFill="1" applyBorder="1" applyAlignment="1">
      <alignment horizontal="left" vertical="center" wrapText="1"/>
    </xf>
    <xf numFmtId="0" fontId="3" fillId="5" borderId="1" xfId="7" applyNumberFormat="1" applyFill="1" applyBorder="1" applyAlignment="1">
      <alignment horizontal="center" vertical="center" wrapText="1"/>
    </xf>
    <xf numFmtId="49" fontId="3" fillId="0" borderId="1" xfId="7" applyNumberFormat="1" applyFill="1" applyBorder="1" applyAlignment="1">
      <alignment horizontal="justify" vertical="center" wrapText="1"/>
    </xf>
    <xf numFmtId="49" fontId="3" fillId="0" borderId="4" xfId="7" applyNumberFormat="1" applyFill="1" applyBorder="1" applyAlignment="1">
      <alignment horizontal="justify" vertical="center" wrapText="1"/>
    </xf>
    <xf numFmtId="49" fontId="3" fillId="0" borderId="7" xfId="7" applyNumberFormat="1" applyFill="1" applyBorder="1" applyAlignment="1">
      <alignment horizontal="justify" vertical="center" wrapText="1"/>
    </xf>
    <xf numFmtId="49" fontId="3" fillId="0" borderId="10" xfId="7" applyNumberFormat="1" applyFill="1" applyBorder="1" applyAlignment="1">
      <alignment horizontal="justify" vertical="center" wrapText="1"/>
    </xf>
    <xf numFmtId="0" fontId="3" fillId="6" borderId="5" xfId="7" applyNumberFormat="1" applyFill="1" applyBorder="1" applyAlignment="1">
      <alignment horizontal="center" vertical="center" wrapText="1"/>
    </xf>
    <xf numFmtId="0" fontId="3" fillId="6" borderId="6" xfId="7" applyNumberFormat="1" applyFill="1" applyBorder="1" applyAlignment="1">
      <alignment horizontal="center" vertical="center" wrapText="1"/>
    </xf>
    <xf numFmtId="0" fontId="3" fillId="6" borderId="8" xfId="7" applyNumberFormat="1" applyFill="1" applyBorder="1" applyAlignment="1">
      <alignment horizontal="center" vertical="center" wrapText="1"/>
    </xf>
    <xf numFmtId="0" fontId="3" fillId="6" borderId="9" xfId="7" applyNumberFormat="1" applyFill="1" applyBorder="1" applyAlignment="1">
      <alignment horizontal="center" vertical="center" wrapText="1"/>
    </xf>
    <xf numFmtId="0" fontId="3" fillId="6" borderId="11" xfId="7" applyNumberFormat="1" applyFill="1" applyBorder="1" applyAlignment="1">
      <alignment horizontal="center" vertical="center" wrapText="1"/>
    </xf>
    <xf numFmtId="0" fontId="3" fillId="6" borderId="12" xfId="7" applyNumberFormat="1" applyFill="1" applyBorder="1" applyAlignment="1">
      <alignment horizontal="center" vertical="center" wrapText="1"/>
    </xf>
    <xf numFmtId="49" fontId="3" fillId="6" borderId="4" xfId="7" applyNumberFormat="1" applyFill="1" applyBorder="1" applyAlignment="1">
      <alignment horizontal="center" vertical="center" wrapText="1"/>
    </xf>
    <xf numFmtId="49" fontId="3" fillId="5" borderId="7" xfId="7" applyNumberFormat="1" applyFill="1" applyBorder="1" applyAlignment="1">
      <alignment horizontal="center" vertical="center" wrapText="1"/>
    </xf>
    <xf numFmtId="49" fontId="3" fillId="5" borderId="10" xfId="7" applyNumberFormat="1" applyFill="1" applyBorder="1" applyAlignment="1">
      <alignment horizontal="center" vertical="center" wrapText="1"/>
    </xf>
    <xf numFmtId="49" fontId="3" fillId="5" borderId="4" xfId="7" applyNumberFormat="1" applyFill="1" applyBorder="1" applyAlignment="1">
      <alignment horizontal="justify" vertical="center" wrapText="1"/>
    </xf>
    <xf numFmtId="49" fontId="3" fillId="5" borderId="7" xfId="7" applyNumberFormat="1" applyFill="1" applyBorder="1" applyAlignment="1">
      <alignment horizontal="justify" vertical="center" wrapText="1"/>
    </xf>
    <xf numFmtId="49" fontId="3" fillId="5" borderId="10" xfId="7" applyNumberFormat="1" applyFill="1" applyBorder="1" applyAlignment="1">
      <alignment horizontal="justify" vertical="center" wrapText="1"/>
    </xf>
    <xf numFmtId="49" fontId="3" fillId="6" borderId="5" xfId="7" applyNumberFormat="1" applyFill="1" applyBorder="1" applyAlignment="1">
      <alignment horizontal="justify" vertical="center" wrapText="1"/>
    </xf>
    <xf numFmtId="49" fontId="3" fillId="6" borderId="6" xfId="7" applyNumberFormat="1" applyFill="1" applyBorder="1" applyAlignment="1">
      <alignment horizontal="justify" vertical="center" wrapText="1"/>
    </xf>
    <xf numFmtId="49" fontId="3" fillId="6" borderId="8" xfId="7" applyNumberFormat="1" applyFill="1" applyBorder="1" applyAlignment="1">
      <alignment horizontal="justify" vertical="center" wrapText="1"/>
    </xf>
    <xf numFmtId="49" fontId="3" fillId="6" borderId="9" xfId="7" applyNumberFormat="1" applyFill="1" applyBorder="1" applyAlignment="1">
      <alignment horizontal="justify" vertical="center" wrapText="1"/>
    </xf>
    <xf numFmtId="49" fontId="3" fillId="6" borderId="11" xfId="7" applyNumberFormat="1" applyFill="1" applyBorder="1" applyAlignment="1">
      <alignment horizontal="justify" vertical="center" wrapText="1"/>
    </xf>
    <xf numFmtId="49" fontId="3" fillId="6" borderId="12" xfId="7" applyNumberFormat="1" applyFill="1" applyBorder="1" applyAlignment="1">
      <alignment horizontal="justify" vertical="center" wrapText="1"/>
    </xf>
  </cellXfs>
  <cellStyles count="10">
    <cellStyle name="Buena 2" xfId="1"/>
    <cellStyle name="Incorrecto 2" xfId="2"/>
    <cellStyle name="Moneda 2" xfId="6"/>
    <cellStyle name="Moneda 2 2" xfId="8"/>
    <cellStyle name="Normal" xfId="0" builtinId="0"/>
    <cellStyle name="Normal 2" xfId="3"/>
    <cellStyle name="Normal 2 2" xfId="7"/>
    <cellStyle name="Normal 3" xfId="4"/>
    <cellStyle name="Normal 4" xfId="5"/>
    <cellStyle name="Porcentaje 2" xfId="9"/>
  </cellStyles>
  <dxfs count="3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4"/>
  <sheetViews>
    <sheetView tabSelected="1" workbookViewId="0">
      <selection activeCell="B16" sqref="B16:C23"/>
    </sheetView>
  </sheetViews>
  <sheetFormatPr baseColWidth="10" defaultRowHeight="13.2" x14ac:dyDescent="0.25"/>
  <cols>
    <col min="1" max="1" width="29.5546875" style="1" customWidth="1"/>
    <col min="2" max="4" width="11.44140625" style="1"/>
    <col min="5" max="5" width="12.33203125" style="1" customWidth="1"/>
    <col min="6" max="6" width="11.44140625" style="1"/>
    <col min="7" max="18" width="11.109375" style="1" bestFit="1" customWidth="1"/>
    <col min="19" max="19" width="12" style="1" bestFit="1" customWidth="1"/>
    <col min="20" max="256" width="11.44140625" style="1"/>
    <col min="257" max="257" width="29.5546875" style="1" customWidth="1"/>
    <col min="258" max="260" width="11.44140625" style="1"/>
    <col min="261" max="261" width="12.33203125" style="1" customWidth="1"/>
    <col min="262" max="262" width="11.44140625" style="1"/>
    <col min="263" max="274" width="11.109375" style="1" bestFit="1" customWidth="1"/>
    <col min="275" max="275" width="12" style="1" bestFit="1" customWidth="1"/>
    <col min="276" max="512" width="11.44140625" style="1"/>
    <col min="513" max="513" width="29.5546875" style="1" customWidth="1"/>
    <col min="514" max="516" width="11.44140625" style="1"/>
    <col min="517" max="517" width="12.33203125" style="1" customWidth="1"/>
    <col min="518" max="518" width="11.44140625" style="1"/>
    <col min="519" max="530" width="11.109375" style="1" bestFit="1" customWidth="1"/>
    <col min="531" max="531" width="12" style="1" bestFit="1" customWidth="1"/>
    <col min="532" max="768" width="11.44140625" style="1"/>
    <col min="769" max="769" width="29.5546875" style="1" customWidth="1"/>
    <col min="770" max="772" width="11.44140625" style="1"/>
    <col min="773" max="773" width="12.33203125" style="1" customWidth="1"/>
    <col min="774" max="774" width="11.44140625" style="1"/>
    <col min="775" max="786" width="11.109375" style="1" bestFit="1" customWidth="1"/>
    <col min="787" max="787" width="12" style="1" bestFit="1" customWidth="1"/>
    <col min="788" max="1024" width="11.44140625" style="1"/>
    <col min="1025" max="1025" width="29.5546875" style="1" customWidth="1"/>
    <col min="1026" max="1028" width="11.44140625" style="1"/>
    <col min="1029" max="1029" width="12.33203125" style="1" customWidth="1"/>
    <col min="1030" max="1030" width="11.44140625" style="1"/>
    <col min="1031" max="1042" width="11.109375" style="1" bestFit="1" customWidth="1"/>
    <col min="1043" max="1043" width="12" style="1" bestFit="1" customWidth="1"/>
    <col min="1044" max="1280" width="11.44140625" style="1"/>
    <col min="1281" max="1281" width="29.5546875" style="1" customWidth="1"/>
    <col min="1282" max="1284" width="11.44140625" style="1"/>
    <col min="1285" max="1285" width="12.33203125" style="1" customWidth="1"/>
    <col min="1286" max="1286" width="11.44140625" style="1"/>
    <col min="1287" max="1298" width="11.109375" style="1" bestFit="1" customWidth="1"/>
    <col min="1299" max="1299" width="12" style="1" bestFit="1" customWidth="1"/>
    <col min="1300" max="1536" width="11.44140625" style="1"/>
    <col min="1537" max="1537" width="29.5546875" style="1" customWidth="1"/>
    <col min="1538" max="1540" width="11.44140625" style="1"/>
    <col min="1541" max="1541" width="12.33203125" style="1" customWidth="1"/>
    <col min="1542" max="1542" width="11.44140625" style="1"/>
    <col min="1543" max="1554" width="11.109375" style="1" bestFit="1" customWidth="1"/>
    <col min="1555" max="1555" width="12" style="1" bestFit="1" customWidth="1"/>
    <col min="1556" max="1792" width="11.44140625" style="1"/>
    <col min="1793" max="1793" width="29.5546875" style="1" customWidth="1"/>
    <col min="1794" max="1796" width="11.44140625" style="1"/>
    <col min="1797" max="1797" width="12.33203125" style="1" customWidth="1"/>
    <col min="1798" max="1798" width="11.44140625" style="1"/>
    <col min="1799" max="1810" width="11.109375" style="1" bestFit="1" customWidth="1"/>
    <col min="1811" max="1811" width="12" style="1" bestFit="1" customWidth="1"/>
    <col min="1812" max="2048" width="11.44140625" style="1"/>
    <col min="2049" max="2049" width="29.5546875" style="1" customWidth="1"/>
    <col min="2050" max="2052" width="11.44140625" style="1"/>
    <col min="2053" max="2053" width="12.33203125" style="1" customWidth="1"/>
    <col min="2054" max="2054" width="11.44140625" style="1"/>
    <col min="2055" max="2066" width="11.109375" style="1" bestFit="1" customWidth="1"/>
    <col min="2067" max="2067" width="12" style="1" bestFit="1" customWidth="1"/>
    <col min="2068" max="2304" width="11.44140625" style="1"/>
    <col min="2305" max="2305" width="29.5546875" style="1" customWidth="1"/>
    <col min="2306" max="2308" width="11.44140625" style="1"/>
    <col min="2309" max="2309" width="12.33203125" style="1" customWidth="1"/>
    <col min="2310" max="2310" width="11.44140625" style="1"/>
    <col min="2311" max="2322" width="11.109375" style="1" bestFit="1" customWidth="1"/>
    <col min="2323" max="2323" width="12" style="1" bestFit="1" customWidth="1"/>
    <col min="2324" max="2560" width="11.44140625" style="1"/>
    <col min="2561" max="2561" width="29.5546875" style="1" customWidth="1"/>
    <col min="2562" max="2564" width="11.44140625" style="1"/>
    <col min="2565" max="2565" width="12.33203125" style="1" customWidth="1"/>
    <col min="2566" max="2566" width="11.44140625" style="1"/>
    <col min="2567" max="2578" width="11.109375" style="1" bestFit="1" customWidth="1"/>
    <col min="2579" max="2579" width="12" style="1" bestFit="1" customWidth="1"/>
    <col min="2580" max="2816" width="11.44140625" style="1"/>
    <col min="2817" max="2817" width="29.5546875" style="1" customWidth="1"/>
    <col min="2818" max="2820" width="11.44140625" style="1"/>
    <col min="2821" max="2821" width="12.33203125" style="1" customWidth="1"/>
    <col min="2822" max="2822" width="11.44140625" style="1"/>
    <col min="2823" max="2834" width="11.109375" style="1" bestFit="1" customWidth="1"/>
    <col min="2835" max="2835" width="12" style="1" bestFit="1" customWidth="1"/>
    <col min="2836" max="3072" width="11.44140625" style="1"/>
    <col min="3073" max="3073" width="29.5546875" style="1" customWidth="1"/>
    <col min="3074" max="3076" width="11.44140625" style="1"/>
    <col min="3077" max="3077" width="12.33203125" style="1" customWidth="1"/>
    <col min="3078" max="3078" width="11.44140625" style="1"/>
    <col min="3079" max="3090" width="11.109375" style="1" bestFit="1" customWidth="1"/>
    <col min="3091" max="3091" width="12" style="1" bestFit="1" customWidth="1"/>
    <col min="3092" max="3328" width="11.44140625" style="1"/>
    <col min="3329" max="3329" width="29.5546875" style="1" customWidth="1"/>
    <col min="3330" max="3332" width="11.44140625" style="1"/>
    <col min="3333" max="3333" width="12.33203125" style="1" customWidth="1"/>
    <col min="3334" max="3334" width="11.44140625" style="1"/>
    <col min="3335" max="3346" width="11.109375" style="1" bestFit="1" customWidth="1"/>
    <col min="3347" max="3347" width="12" style="1" bestFit="1" customWidth="1"/>
    <col min="3348" max="3584" width="11.44140625" style="1"/>
    <col min="3585" max="3585" width="29.5546875" style="1" customWidth="1"/>
    <col min="3586" max="3588" width="11.44140625" style="1"/>
    <col min="3589" max="3589" width="12.33203125" style="1" customWidth="1"/>
    <col min="3590" max="3590" width="11.44140625" style="1"/>
    <col min="3591" max="3602" width="11.109375" style="1" bestFit="1" customWidth="1"/>
    <col min="3603" max="3603" width="12" style="1" bestFit="1" customWidth="1"/>
    <col min="3604" max="3840" width="11.44140625" style="1"/>
    <col min="3841" max="3841" width="29.5546875" style="1" customWidth="1"/>
    <col min="3842" max="3844" width="11.44140625" style="1"/>
    <col min="3845" max="3845" width="12.33203125" style="1" customWidth="1"/>
    <col min="3846" max="3846" width="11.44140625" style="1"/>
    <col min="3847" max="3858" width="11.109375" style="1" bestFit="1" customWidth="1"/>
    <col min="3859" max="3859" width="12" style="1" bestFit="1" customWidth="1"/>
    <col min="3860" max="4096" width="11.44140625" style="1"/>
    <col min="4097" max="4097" width="29.5546875" style="1" customWidth="1"/>
    <col min="4098" max="4100" width="11.44140625" style="1"/>
    <col min="4101" max="4101" width="12.33203125" style="1" customWidth="1"/>
    <col min="4102" max="4102" width="11.44140625" style="1"/>
    <col min="4103" max="4114" width="11.109375" style="1" bestFit="1" customWidth="1"/>
    <col min="4115" max="4115" width="12" style="1" bestFit="1" customWidth="1"/>
    <col min="4116" max="4352" width="11.44140625" style="1"/>
    <col min="4353" max="4353" width="29.5546875" style="1" customWidth="1"/>
    <col min="4354" max="4356" width="11.44140625" style="1"/>
    <col min="4357" max="4357" width="12.33203125" style="1" customWidth="1"/>
    <col min="4358" max="4358" width="11.44140625" style="1"/>
    <col min="4359" max="4370" width="11.109375" style="1" bestFit="1" customWidth="1"/>
    <col min="4371" max="4371" width="12" style="1" bestFit="1" customWidth="1"/>
    <col min="4372" max="4608" width="11.44140625" style="1"/>
    <col min="4609" max="4609" width="29.5546875" style="1" customWidth="1"/>
    <col min="4610" max="4612" width="11.44140625" style="1"/>
    <col min="4613" max="4613" width="12.33203125" style="1" customWidth="1"/>
    <col min="4614" max="4614" width="11.44140625" style="1"/>
    <col min="4615" max="4626" width="11.109375" style="1" bestFit="1" customWidth="1"/>
    <col min="4627" max="4627" width="12" style="1" bestFit="1" customWidth="1"/>
    <col min="4628" max="4864" width="11.44140625" style="1"/>
    <col min="4865" max="4865" width="29.5546875" style="1" customWidth="1"/>
    <col min="4866" max="4868" width="11.44140625" style="1"/>
    <col min="4869" max="4869" width="12.33203125" style="1" customWidth="1"/>
    <col min="4870" max="4870" width="11.44140625" style="1"/>
    <col min="4871" max="4882" width="11.109375" style="1" bestFit="1" customWidth="1"/>
    <col min="4883" max="4883" width="12" style="1" bestFit="1" customWidth="1"/>
    <col min="4884" max="5120" width="11.44140625" style="1"/>
    <col min="5121" max="5121" width="29.5546875" style="1" customWidth="1"/>
    <col min="5122" max="5124" width="11.44140625" style="1"/>
    <col min="5125" max="5125" width="12.33203125" style="1" customWidth="1"/>
    <col min="5126" max="5126" width="11.44140625" style="1"/>
    <col min="5127" max="5138" width="11.109375" style="1" bestFit="1" customWidth="1"/>
    <col min="5139" max="5139" width="12" style="1" bestFit="1" customWidth="1"/>
    <col min="5140" max="5376" width="11.44140625" style="1"/>
    <col min="5377" max="5377" width="29.5546875" style="1" customWidth="1"/>
    <col min="5378" max="5380" width="11.44140625" style="1"/>
    <col min="5381" max="5381" width="12.33203125" style="1" customWidth="1"/>
    <col min="5382" max="5382" width="11.44140625" style="1"/>
    <col min="5383" max="5394" width="11.109375" style="1" bestFit="1" customWidth="1"/>
    <col min="5395" max="5395" width="12" style="1" bestFit="1" customWidth="1"/>
    <col min="5396" max="5632" width="11.44140625" style="1"/>
    <col min="5633" max="5633" width="29.5546875" style="1" customWidth="1"/>
    <col min="5634" max="5636" width="11.44140625" style="1"/>
    <col min="5637" max="5637" width="12.33203125" style="1" customWidth="1"/>
    <col min="5638" max="5638" width="11.44140625" style="1"/>
    <col min="5639" max="5650" width="11.109375" style="1" bestFit="1" customWidth="1"/>
    <col min="5651" max="5651" width="12" style="1" bestFit="1" customWidth="1"/>
    <col min="5652" max="5888" width="11.44140625" style="1"/>
    <col min="5889" max="5889" width="29.5546875" style="1" customWidth="1"/>
    <col min="5890" max="5892" width="11.44140625" style="1"/>
    <col min="5893" max="5893" width="12.33203125" style="1" customWidth="1"/>
    <col min="5894" max="5894" width="11.44140625" style="1"/>
    <col min="5895" max="5906" width="11.109375" style="1" bestFit="1" customWidth="1"/>
    <col min="5907" max="5907" width="12" style="1" bestFit="1" customWidth="1"/>
    <col min="5908" max="6144" width="11.44140625" style="1"/>
    <col min="6145" max="6145" width="29.5546875" style="1" customWidth="1"/>
    <col min="6146" max="6148" width="11.44140625" style="1"/>
    <col min="6149" max="6149" width="12.33203125" style="1" customWidth="1"/>
    <col min="6150" max="6150" width="11.44140625" style="1"/>
    <col min="6151" max="6162" width="11.109375" style="1" bestFit="1" customWidth="1"/>
    <col min="6163" max="6163" width="12" style="1" bestFit="1" customWidth="1"/>
    <col min="6164" max="6400" width="11.44140625" style="1"/>
    <col min="6401" max="6401" width="29.5546875" style="1" customWidth="1"/>
    <col min="6402" max="6404" width="11.44140625" style="1"/>
    <col min="6405" max="6405" width="12.33203125" style="1" customWidth="1"/>
    <col min="6406" max="6406" width="11.44140625" style="1"/>
    <col min="6407" max="6418" width="11.109375" style="1" bestFit="1" customWidth="1"/>
    <col min="6419" max="6419" width="12" style="1" bestFit="1" customWidth="1"/>
    <col min="6420" max="6656" width="11.44140625" style="1"/>
    <col min="6657" max="6657" width="29.5546875" style="1" customWidth="1"/>
    <col min="6658" max="6660" width="11.44140625" style="1"/>
    <col min="6661" max="6661" width="12.33203125" style="1" customWidth="1"/>
    <col min="6662" max="6662" width="11.44140625" style="1"/>
    <col min="6663" max="6674" width="11.109375" style="1" bestFit="1" customWidth="1"/>
    <col min="6675" max="6675" width="12" style="1" bestFit="1" customWidth="1"/>
    <col min="6676" max="6912" width="11.44140625" style="1"/>
    <col min="6913" max="6913" width="29.5546875" style="1" customWidth="1"/>
    <col min="6914" max="6916" width="11.44140625" style="1"/>
    <col min="6917" max="6917" width="12.33203125" style="1" customWidth="1"/>
    <col min="6918" max="6918" width="11.44140625" style="1"/>
    <col min="6919" max="6930" width="11.109375" style="1" bestFit="1" customWidth="1"/>
    <col min="6931" max="6931" width="12" style="1" bestFit="1" customWidth="1"/>
    <col min="6932" max="7168" width="11.44140625" style="1"/>
    <col min="7169" max="7169" width="29.5546875" style="1" customWidth="1"/>
    <col min="7170" max="7172" width="11.44140625" style="1"/>
    <col min="7173" max="7173" width="12.33203125" style="1" customWidth="1"/>
    <col min="7174" max="7174" width="11.44140625" style="1"/>
    <col min="7175" max="7186" width="11.109375" style="1" bestFit="1" customWidth="1"/>
    <col min="7187" max="7187" width="12" style="1" bestFit="1" customWidth="1"/>
    <col min="7188" max="7424" width="11.44140625" style="1"/>
    <col min="7425" max="7425" width="29.5546875" style="1" customWidth="1"/>
    <col min="7426" max="7428" width="11.44140625" style="1"/>
    <col min="7429" max="7429" width="12.33203125" style="1" customWidth="1"/>
    <col min="7430" max="7430" width="11.44140625" style="1"/>
    <col min="7431" max="7442" width="11.109375" style="1" bestFit="1" customWidth="1"/>
    <col min="7443" max="7443" width="12" style="1" bestFit="1" customWidth="1"/>
    <col min="7444" max="7680" width="11.44140625" style="1"/>
    <col min="7681" max="7681" width="29.5546875" style="1" customWidth="1"/>
    <col min="7682" max="7684" width="11.44140625" style="1"/>
    <col min="7685" max="7685" width="12.33203125" style="1" customWidth="1"/>
    <col min="7686" max="7686" width="11.44140625" style="1"/>
    <col min="7687" max="7698" width="11.109375" style="1" bestFit="1" customWidth="1"/>
    <col min="7699" max="7699" width="12" style="1" bestFit="1" customWidth="1"/>
    <col min="7700" max="7936" width="11.44140625" style="1"/>
    <col min="7937" max="7937" width="29.5546875" style="1" customWidth="1"/>
    <col min="7938" max="7940" width="11.44140625" style="1"/>
    <col min="7941" max="7941" width="12.33203125" style="1" customWidth="1"/>
    <col min="7942" max="7942" width="11.44140625" style="1"/>
    <col min="7943" max="7954" width="11.109375" style="1" bestFit="1" customWidth="1"/>
    <col min="7955" max="7955" width="12" style="1" bestFit="1" customWidth="1"/>
    <col min="7956" max="8192" width="11.44140625" style="1"/>
    <col min="8193" max="8193" width="29.5546875" style="1" customWidth="1"/>
    <col min="8194" max="8196" width="11.44140625" style="1"/>
    <col min="8197" max="8197" width="12.33203125" style="1" customWidth="1"/>
    <col min="8198" max="8198" width="11.44140625" style="1"/>
    <col min="8199" max="8210" width="11.109375" style="1" bestFit="1" customWidth="1"/>
    <col min="8211" max="8211" width="12" style="1" bestFit="1" customWidth="1"/>
    <col min="8212" max="8448" width="11.44140625" style="1"/>
    <col min="8449" max="8449" width="29.5546875" style="1" customWidth="1"/>
    <col min="8450" max="8452" width="11.44140625" style="1"/>
    <col min="8453" max="8453" width="12.33203125" style="1" customWidth="1"/>
    <col min="8454" max="8454" width="11.44140625" style="1"/>
    <col min="8455" max="8466" width="11.109375" style="1" bestFit="1" customWidth="1"/>
    <col min="8467" max="8467" width="12" style="1" bestFit="1" customWidth="1"/>
    <col min="8468" max="8704" width="11.44140625" style="1"/>
    <col min="8705" max="8705" width="29.5546875" style="1" customWidth="1"/>
    <col min="8706" max="8708" width="11.44140625" style="1"/>
    <col min="8709" max="8709" width="12.33203125" style="1" customWidth="1"/>
    <col min="8710" max="8710" width="11.44140625" style="1"/>
    <col min="8711" max="8722" width="11.109375" style="1" bestFit="1" customWidth="1"/>
    <col min="8723" max="8723" width="12" style="1" bestFit="1" customWidth="1"/>
    <col min="8724" max="8960" width="11.44140625" style="1"/>
    <col min="8961" max="8961" width="29.5546875" style="1" customWidth="1"/>
    <col min="8962" max="8964" width="11.44140625" style="1"/>
    <col min="8965" max="8965" width="12.33203125" style="1" customWidth="1"/>
    <col min="8966" max="8966" width="11.44140625" style="1"/>
    <col min="8967" max="8978" width="11.109375" style="1" bestFit="1" customWidth="1"/>
    <col min="8979" max="8979" width="12" style="1" bestFit="1" customWidth="1"/>
    <col min="8980" max="9216" width="11.44140625" style="1"/>
    <col min="9217" max="9217" width="29.5546875" style="1" customWidth="1"/>
    <col min="9218" max="9220" width="11.44140625" style="1"/>
    <col min="9221" max="9221" width="12.33203125" style="1" customWidth="1"/>
    <col min="9222" max="9222" width="11.44140625" style="1"/>
    <col min="9223" max="9234" width="11.109375" style="1" bestFit="1" customWidth="1"/>
    <col min="9235" max="9235" width="12" style="1" bestFit="1" customWidth="1"/>
    <col min="9236" max="9472" width="11.44140625" style="1"/>
    <col min="9473" max="9473" width="29.5546875" style="1" customWidth="1"/>
    <col min="9474" max="9476" width="11.44140625" style="1"/>
    <col min="9477" max="9477" width="12.33203125" style="1" customWidth="1"/>
    <col min="9478" max="9478" width="11.44140625" style="1"/>
    <col min="9479" max="9490" width="11.109375" style="1" bestFit="1" customWidth="1"/>
    <col min="9491" max="9491" width="12" style="1" bestFit="1" customWidth="1"/>
    <col min="9492" max="9728" width="11.44140625" style="1"/>
    <col min="9729" max="9729" width="29.5546875" style="1" customWidth="1"/>
    <col min="9730" max="9732" width="11.44140625" style="1"/>
    <col min="9733" max="9733" width="12.33203125" style="1" customWidth="1"/>
    <col min="9734" max="9734" width="11.44140625" style="1"/>
    <col min="9735" max="9746" width="11.109375" style="1" bestFit="1" customWidth="1"/>
    <col min="9747" max="9747" width="12" style="1" bestFit="1" customWidth="1"/>
    <col min="9748" max="9984" width="11.44140625" style="1"/>
    <col min="9985" max="9985" width="29.5546875" style="1" customWidth="1"/>
    <col min="9986" max="9988" width="11.44140625" style="1"/>
    <col min="9989" max="9989" width="12.33203125" style="1" customWidth="1"/>
    <col min="9990" max="9990" width="11.44140625" style="1"/>
    <col min="9991" max="10002" width="11.109375" style="1" bestFit="1" customWidth="1"/>
    <col min="10003" max="10003" width="12" style="1" bestFit="1" customWidth="1"/>
    <col min="10004" max="10240" width="11.44140625" style="1"/>
    <col min="10241" max="10241" width="29.5546875" style="1" customWidth="1"/>
    <col min="10242" max="10244" width="11.44140625" style="1"/>
    <col min="10245" max="10245" width="12.33203125" style="1" customWidth="1"/>
    <col min="10246" max="10246" width="11.44140625" style="1"/>
    <col min="10247" max="10258" width="11.109375" style="1" bestFit="1" customWidth="1"/>
    <col min="10259" max="10259" width="12" style="1" bestFit="1" customWidth="1"/>
    <col min="10260" max="10496" width="11.44140625" style="1"/>
    <col min="10497" max="10497" width="29.5546875" style="1" customWidth="1"/>
    <col min="10498" max="10500" width="11.44140625" style="1"/>
    <col min="10501" max="10501" width="12.33203125" style="1" customWidth="1"/>
    <col min="10502" max="10502" width="11.44140625" style="1"/>
    <col min="10503" max="10514" width="11.109375" style="1" bestFit="1" customWidth="1"/>
    <col min="10515" max="10515" width="12" style="1" bestFit="1" customWidth="1"/>
    <col min="10516" max="10752" width="11.44140625" style="1"/>
    <col min="10753" max="10753" width="29.5546875" style="1" customWidth="1"/>
    <col min="10754" max="10756" width="11.44140625" style="1"/>
    <col min="10757" max="10757" width="12.33203125" style="1" customWidth="1"/>
    <col min="10758" max="10758" width="11.44140625" style="1"/>
    <col min="10759" max="10770" width="11.109375" style="1" bestFit="1" customWidth="1"/>
    <col min="10771" max="10771" width="12" style="1" bestFit="1" customWidth="1"/>
    <col min="10772" max="11008" width="11.44140625" style="1"/>
    <col min="11009" max="11009" width="29.5546875" style="1" customWidth="1"/>
    <col min="11010" max="11012" width="11.44140625" style="1"/>
    <col min="11013" max="11013" width="12.33203125" style="1" customWidth="1"/>
    <col min="11014" max="11014" width="11.44140625" style="1"/>
    <col min="11015" max="11026" width="11.109375" style="1" bestFit="1" customWidth="1"/>
    <col min="11027" max="11027" width="12" style="1" bestFit="1" customWidth="1"/>
    <col min="11028" max="11264" width="11.44140625" style="1"/>
    <col min="11265" max="11265" width="29.5546875" style="1" customWidth="1"/>
    <col min="11266" max="11268" width="11.44140625" style="1"/>
    <col min="11269" max="11269" width="12.33203125" style="1" customWidth="1"/>
    <col min="11270" max="11270" width="11.44140625" style="1"/>
    <col min="11271" max="11282" width="11.109375" style="1" bestFit="1" customWidth="1"/>
    <col min="11283" max="11283" width="12" style="1" bestFit="1" customWidth="1"/>
    <col min="11284" max="11520" width="11.44140625" style="1"/>
    <col min="11521" max="11521" width="29.5546875" style="1" customWidth="1"/>
    <col min="11522" max="11524" width="11.44140625" style="1"/>
    <col min="11525" max="11525" width="12.33203125" style="1" customWidth="1"/>
    <col min="11526" max="11526" width="11.44140625" style="1"/>
    <col min="11527" max="11538" width="11.109375" style="1" bestFit="1" customWidth="1"/>
    <col min="11539" max="11539" width="12" style="1" bestFit="1" customWidth="1"/>
    <col min="11540" max="11776" width="11.44140625" style="1"/>
    <col min="11777" max="11777" width="29.5546875" style="1" customWidth="1"/>
    <col min="11778" max="11780" width="11.44140625" style="1"/>
    <col min="11781" max="11781" width="12.33203125" style="1" customWidth="1"/>
    <col min="11782" max="11782" width="11.44140625" style="1"/>
    <col min="11783" max="11794" width="11.109375" style="1" bestFit="1" customWidth="1"/>
    <col min="11795" max="11795" width="12" style="1" bestFit="1" customWidth="1"/>
    <col min="11796" max="12032" width="11.44140625" style="1"/>
    <col min="12033" max="12033" width="29.5546875" style="1" customWidth="1"/>
    <col min="12034" max="12036" width="11.44140625" style="1"/>
    <col min="12037" max="12037" width="12.33203125" style="1" customWidth="1"/>
    <col min="12038" max="12038" width="11.44140625" style="1"/>
    <col min="12039" max="12050" width="11.109375" style="1" bestFit="1" customWidth="1"/>
    <col min="12051" max="12051" width="12" style="1" bestFit="1" customWidth="1"/>
    <col min="12052" max="12288" width="11.44140625" style="1"/>
    <col min="12289" max="12289" width="29.5546875" style="1" customWidth="1"/>
    <col min="12290" max="12292" width="11.44140625" style="1"/>
    <col min="12293" max="12293" width="12.33203125" style="1" customWidth="1"/>
    <col min="12294" max="12294" width="11.44140625" style="1"/>
    <col min="12295" max="12306" width="11.109375" style="1" bestFit="1" customWidth="1"/>
    <col min="12307" max="12307" width="12" style="1" bestFit="1" customWidth="1"/>
    <col min="12308" max="12544" width="11.44140625" style="1"/>
    <col min="12545" max="12545" width="29.5546875" style="1" customWidth="1"/>
    <col min="12546" max="12548" width="11.44140625" style="1"/>
    <col min="12549" max="12549" width="12.33203125" style="1" customWidth="1"/>
    <col min="12550" max="12550" width="11.44140625" style="1"/>
    <col min="12551" max="12562" width="11.109375" style="1" bestFit="1" customWidth="1"/>
    <col min="12563" max="12563" width="12" style="1" bestFit="1" customWidth="1"/>
    <col min="12564" max="12800" width="11.44140625" style="1"/>
    <col min="12801" max="12801" width="29.5546875" style="1" customWidth="1"/>
    <col min="12802" max="12804" width="11.44140625" style="1"/>
    <col min="12805" max="12805" width="12.33203125" style="1" customWidth="1"/>
    <col min="12806" max="12806" width="11.44140625" style="1"/>
    <col min="12807" max="12818" width="11.109375" style="1" bestFit="1" customWidth="1"/>
    <col min="12819" max="12819" width="12" style="1" bestFit="1" customWidth="1"/>
    <col min="12820" max="13056" width="11.44140625" style="1"/>
    <col min="13057" max="13057" width="29.5546875" style="1" customWidth="1"/>
    <col min="13058" max="13060" width="11.44140625" style="1"/>
    <col min="13061" max="13061" width="12.33203125" style="1" customWidth="1"/>
    <col min="13062" max="13062" width="11.44140625" style="1"/>
    <col min="13063" max="13074" width="11.109375" style="1" bestFit="1" customWidth="1"/>
    <col min="13075" max="13075" width="12" style="1" bestFit="1" customWidth="1"/>
    <col min="13076" max="13312" width="11.44140625" style="1"/>
    <col min="13313" max="13313" width="29.5546875" style="1" customWidth="1"/>
    <col min="13314" max="13316" width="11.44140625" style="1"/>
    <col min="13317" max="13317" width="12.33203125" style="1" customWidth="1"/>
    <col min="13318" max="13318" width="11.44140625" style="1"/>
    <col min="13319" max="13330" width="11.109375" style="1" bestFit="1" customWidth="1"/>
    <col min="13331" max="13331" width="12" style="1" bestFit="1" customWidth="1"/>
    <col min="13332" max="13568" width="11.44140625" style="1"/>
    <col min="13569" max="13569" width="29.5546875" style="1" customWidth="1"/>
    <col min="13570" max="13572" width="11.44140625" style="1"/>
    <col min="13573" max="13573" width="12.33203125" style="1" customWidth="1"/>
    <col min="13574" max="13574" width="11.44140625" style="1"/>
    <col min="13575" max="13586" width="11.109375" style="1" bestFit="1" customWidth="1"/>
    <col min="13587" max="13587" width="12" style="1" bestFit="1" customWidth="1"/>
    <col min="13588" max="13824" width="11.44140625" style="1"/>
    <col min="13825" max="13825" width="29.5546875" style="1" customWidth="1"/>
    <col min="13826" max="13828" width="11.44140625" style="1"/>
    <col min="13829" max="13829" width="12.33203125" style="1" customWidth="1"/>
    <col min="13830" max="13830" width="11.44140625" style="1"/>
    <col min="13831" max="13842" width="11.109375" style="1" bestFit="1" customWidth="1"/>
    <col min="13843" max="13843" width="12" style="1" bestFit="1" customWidth="1"/>
    <col min="13844" max="14080" width="11.44140625" style="1"/>
    <col min="14081" max="14081" width="29.5546875" style="1" customWidth="1"/>
    <col min="14082" max="14084" width="11.44140625" style="1"/>
    <col min="14085" max="14085" width="12.33203125" style="1" customWidth="1"/>
    <col min="14086" max="14086" width="11.44140625" style="1"/>
    <col min="14087" max="14098" width="11.109375" style="1" bestFit="1" customWidth="1"/>
    <col min="14099" max="14099" width="12" style="1" bestFit="1" customWidth="1"/>
    <col min="14100" max="14336" width="11.44140625" style="1"/>
    <col min="14337" max="14337" width="29.5546875" style="1" customWidth="1"/>
    <col min="14338" max="14340" width="11.44140625" style="1"/>
    <col min="14341" max="14341" width="12.33203125" style="1" customWidth="1"/>
    <col min="14342" max="14342" width="11.44140625" style="1"/>
    <col min="14343" max="14354" width="11.109375" style="1" bestFit="1" customWidth="1"/>
    <col min="14355" max="14355" width="12" style="1" bestFit="1" customWidth="1"/>
    <col min="14356" max="14592" width="11.44140625" style="1"/>
    <col min="14593" max="14593" width="29.5546875" style="1" customWidth="1"/>
    <col min="14594" max="14596" width="11.44140625" style="1"/>
    <col min="14597" max="14597" width="12.33203125" style="1" customWidth="1"/>
    <col min="14598" max="14598" width="11.44140625" style="1"/>
    <col min="14599" max="14610" width="11.109375" style="1" bestFit="1" customWidth="1"/>
    <col min="14611" max="14611" width="12" style="1" bestFit="1" customWidth="1"/>
    <col min="14612" max="14848" width="11.44140625" style="1"/>
    <col min="14849" max="14849" width="29.5546875" style="1" customWidth="1"/>
    <col min="14850" max="14852" width="11.44140625" style="1"/>
    <col min="14853" max="14853" width="12.33203125" style="1" customWidth="1"/>
    <col min="14854" max="14854" width="11.44140625" style="1"/>
    <col min="14855" max="14866" width="11.109375" style="1" bestFit="1" customWidth="1"/>
    <col min="14867" max="14867" width="12" style="1" bestFit="1" customWidth="1"/>
    <col min="14868" max="15104" width="11.44140625" style="1"/>
    <col min="15105" max="15105" width="29.5546875" style="1" customWidth="1"/>
    <col min="15106" max="15108" width="11.44140625" style="1"/>
    <col min="15109" max="15109" width="12.33203125" style="1" customWidth="1"/>
    <col min="15110" max="15110" width="11.44140625" style="1"/>
    <col min="15111" max="15122" width="11.109375" style="1" bestFit="1" customWidth="1"/>
    <col min="15123" max="15123" width="12" style="1" bestFit="1" customWidth="1"/>
    <col min="15124" max="15360" width="11.44140625" style="1"/>
    <col min="15361" max="15361" width="29.5546875" style="1" customWidth="1"/>
    <col min="15362" max="15364" width="11.44140625" style="1"/>
    <col min="15365" max="15365" width="12.33203125" style="1" customWidth="1"/>
    <col min="15366" max="15366" width="11.44140625" style="1"/>
    <col min="15367" max="15378" width="11.109375" style="1" bestFit="1" customWidth="1"/>
    <col min="15379" max="15379" width="12" style="1" bestFit="1" customWidth="1"/>
    <col min="15380" max="15616" width="11.44140625" style="1"/>
    <col min="15617" max="15617" width="29.5546875" style="1" customWidth="1"/>
    <col min="15618" max="15620" width="11.44140625" style="1"/>
    <col min="15621" max="15621" width="12.33203125" style="1" customWidth="1"/>
    <col min="15622" max="15622" width="11.44140625" style="1"/>
    <col min="15623" max="15634" width="11.109375" style="1" bestFit="1" customWidth="1"/>
    <col min="15635" max="15635" width="12" style="1" bestFit="1" customWidth="1"/>
    <col min="15636" max="15872" width="11.44140625" style="1"/>
    <col min="15873" max="15873" width="29.5546875" style="1" customWidth="1"/>
    <col min="15874" max="15876" width="11.44140625" style="1"/>
    <col min="15877" max="15877" width="12.33203125" style="1" customWidth="1"/>
    <col min="15878" max="15878" width="11.44140625" style="1"/>
    <col min="15879" max="15890" width="11.109375" style="1" bestFit="1" customWidth="1"/>
    <col min="15891" max="15891" width="12" style="1" bestFit="1" customWidth="1"/>
    <col min="15892" max="16128" width="11.44140625" style="1"/>
    <col min="16129" max="16129" width="29.5546875" style="1" customWidth="1"/>
    <col min="16130" max="16132" width="11.44140625" style="1"/>
    <col min="16133" max="16133" width="12.33203125" style="1" customWidth="1"/>
    <col min="16134" max="16134" width="11.44140625" style="1"/>
    <col min="16135" max="16146" width="11.109375" style="1" bestFit="1" customWidth="1"/>
    <col min="16147" max="16147" width="12" style="1" bestFit="1" customWidth="1"/>
    <col min="16148" max="16384" width="11.44140625" style="1"/>
  </cols>
  <sheetData>
    <row r="1" spans="1:19" ht="32.4" x14ac:dyDescent="0.6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32.4" x14ac:dyDescent="0.6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3.4" x14ac:dyDescent="0.45">
      <c r="A3" s="52" t="s">
        <v>235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23.4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4" x14ac:dyDescent="0.25">
      <c r="A5" s="4" t="s">
        <v>3</v>
      </c>
      <c r="B5" s="53" t="s">
        <v>4</v>
      </c>
      <c r="C5" s="54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4" t="s">
        <v>10</v>
      </c>
      <c r="J5" s="25" t="s">
        <v>11</v>
      </c>
      <c r="K5" s="5" t="s">
        <v>12</v>
      </c>
      <c r="L5" s="5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</row>
    <row r="6" spans="1:19" ht="23.25" customHeight="1" x14ac:dyDescent="0.25">
      <c r="A6" s="40" t="s">
        <v>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x14ac:dyDescent="0.25">
      <c r="A7" s="41" t="s">
        <v>22</v>
      </c>
      <c r="B7" s="41" t="s">
        <v>23</v>
      </c>
      <c r="C7" s="41"/>
      <c r="D7" s="42" t="s">
        <v>24</v>
      </c>
      <c r="E7" s="42" t="s">
        <v>25</v>
      </c>
      <c r="F7" s="42" t="s">
        <v>26</v>
      </c>
      <c r="G7" s="43" t="s">
        <v>27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26"/>
    </row>
    <row r="8" spans="1:19" x14ac:dyDescent="0.25">
      <c r="A8" s="41"/>
      <c r="B8" s="41"/>
      <c r="C8" s="41"/>
      <c r="D8" s="42"/>
      <c r="E8" s="42"/>
      <c r="F8" s="42"/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7">
        <v>1</v>
      </c>
      <c r="O8" s="27">
        <v>1</v>
      </c>
      <c r="P8" s="27">
        <v>1</v>
      </c>
      <c r="Q8" s="27">
        <v>1</v>
      </c>
      <c r="R8" s="27">
        <v>1</v>
      </c>
      <c r="S8" s="27">
        <v>1</v>
      </c>
    </row>
    <row r="9" spans="1:19" x14ac:dyDescent="0.25">
      <c r="A9" s="41"/>
      <c r="B9" s="41"/>
      <c r="C9" s="41"/>
      <c r="D9" s="42"/>
      <c r="E9" s="42"/>
      <c r="F9" s="42"/>
      <c r="G9" s="43" t="s">
        <v>28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28"/>
    </row>
    <row r="10" spans="1:19" x14ac:dyDescent="0.25">
      <c r="A10" s="41"/>
      <c r="B10" s="41"/>
      <c r="C10" s="41"/>
      <c r="D10" s="42"/>
      <c r="E10" s="42"/>
      <c r="F10" s="42"/>
      <c r="G10" s="27">
        <v>0.2</v>
      </c>
      <c r="H10" s="27">
        <v>0.2</v>
      </c>
      <c r="I10" s="27">
        <v>0.2</v>
      </c>
      <c r="J10" s="27">
        <v>0.3</v>
      </c>
      <c r="K10" s="27">
        <v>0.3</v>
      </c>
      <c r="L10" s="27">
        <v>0.3</v>
      </c>
      <c r="M10" s="29"/>
      <c r="N10" s="29"/>
      <c r="O10" s="29"/>
      <c r="P10" s="29"/>
      <c r="Q10" s="29"/>
      <c r="R10" s="29"/>
      <c r="S10" s="27">
        <v>0.3</v>
      </c>
    </row>
    <row r="11" spans="1:19" x14ac:dyDescent="0.25">
      <c r="A11" s="41"/>
      <c r="B11" s="41"/>
      <c r="C11" s="41"/>
      <c r="D11" s="42"/>
      <c r="E11" s="42"/>
      <c r="F11" s="42"/>
      <c r="G11" s="43" t="s">
        <v>29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8"/>
    </row>
    <row r="12" spans="1:19" x14ac:dyDescent="0.25">
      <c r="A12" s="41"/>
      <c r="B12" s="41"/>
      <c r="C12" s="41"/>
      <c r="D12" s="42"/>
      <c r="E12" s="42"/>
      <c r="F12" s="42"/>
      <c r="G12" s="30">
        <v>41807</v>
      </c>
      <c r="H12" s="30">
        <v>48401</v>
      </c>
      <c r="I12" s="30">
        <v>77910</v>
      </c>
      <c r="J12" s="30">
        <v>81586</v>
      </c>
      <c r="K12" s="30">
        <v>85981</v>
      </c>
      <c r="L12" s="30">
        <v>54612</v>
      </c>
      <c r="M12" s="30">
        <v>101582</v>
      </c>
      <c r="N12" s="30">
        <v>75414</v>
      </c>
      <c r="O12" s="30">
        <v>72414</v>
      </c>
      <c r="P12" s="30">
        <v>75414</v>
      </c>
      <c r="Q12" s="30">
        <v>72414</v>
      </c>
      <c r="R12" s="30">
        <v>130414</v>
      </c>
      <c r="S12" s="31">
        <f>SUM(G12:R12)</f>
        <v>917949</v>
      </c>
    </row>
    <row r="13" spans="1:19" x14ac:dyDescent="0.25">
      <c r="A13" s="41"/>
      <c r="B13" s="41"/>
      <c r="C13" s="41"/>
      <c r="D13" s="42"/>
      <c r="E13" s="42"/>
      <c r="F13" s="42"/>
      <c r="G13" s="45" t="s">
        <v>31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28"/>
    </row>
    <row r="14" spans="1:19" x14ac:dyDescent="0.25">
      <c r="A14" s="41"/>
      <c r="B14" s="41"/>
      <c r="C14" s="41"/>
      <c r="D14" s="42"/>
      <c r="E14" s="42"/>
      <c r="F14" s="42"/>
      <c r="G14" s="31">
        <v>88449.99000000002</v>
      </c>
      <c r="H14" s="31">
        <v>61439.770000000004</v>
      </c>
      <c r="I14" s="31">
        <v>79811.34</v>
      </c>
      <c r="J14" s="31">
        <v>89879.51999999999</v>
      </c>
      <c r="K14" s="31">
        <v>68317.94</v>
      </c>
      <c r="L14" s="31">
        <v>88190.85</v>
      </c>
      <c r="M14" s="31"/>
      <c r="N14" s="31"/>
      <c r="O14" s="31"/>
      <c r="P14" s="31"/>
      <c r="Q14" s="31"/>
      <c r="R14" s="31"/>
      <c r="S14" s="31">
        <f>SUM(G14:R14)</f>
        <v>476089.41000000003</v>
      </c>
    </row>
    <row r="15" spans="1:19" x14ac:dyDescent="0.25">
      <c r="A15" s="40" t="s">
        <v>32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x14ac:dyDescent="0.25">
      <c r="A16" s="41" t="s">
        <v>33</v>
      </c>
      <c r="B16" s="42" t="s">
        <v>34</v>
      </c>
      <c r="C16" s="42"/>
      <c r="D16" s="42" t="s">
        <v>35</v>
      </c>
      <c r="E16" s="42" t="s">
        <v>36</v>
      </c>
      <c r="F16" s="42" t="s">
        <v>37</v>
      </c>
      <c r="G16" s="43" t="s">
        <v>27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26"/>
    </row>
    <row r="17" spans="1:19" x14ac:dyDescent="0.25">
      <c r="A17" s="41"/>
      <c r="B17" s="42"/>
      <c r="C17" s="42"/>
      <c r="D17" s="42"/>
      <c r="E17" s="42"/>
      <c r="F17" s="42"/>
      <c r="G17" s="27">
        <v>0.8</v>
      </c>
      <c r="H17" s="27">
        <v>0.8</v>
      </c>
      <c r="I17" s="27">
        <v>0.8</v>
      </c>
      <c r="J17" s="27">
        <v>0.8</v>
      </c>
      <c r="K17" s="27">
        <v>0.8</v>
      </c>
      <c r="L17" s="27">
        <v>0.8</v>
      </c>
      <c r="M17" s="27">
        <v>0.8</v>
      </c>
      <c r="N17" s="27">
        <v>0.8</v>
      </c>
      <c r="O17" s="27">
        <v>0.8</v>
      </c>
      <c r="P17" s="27">
        <v>0.8</v>
      </c>
      <c r="Q17" s="27">
        <v>0.8</v>
      </c>
      <c r="R17" s="27">
        <v>0.8</v>
      </c>
      <c r="S17" s="27">
        <v>0.8</v>
      </c>
    </row>
    <row r="18" spans="1:19" x14ac:dyDescent="0.25">
      <c r="A18" s="41"/>
      <c r="B18" s="42"/>
      <c r="C18" s="42"/>
      <c r="D18" s="42"/>
      <c r="E18" s="42"/>
      <c r="F18" s="42"/>
      <c r="G18" s="43" t="s">
        <v>28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28"/>
    </row>
    <row r="19" spans="1:19" x14ac:dyDescent="0.25">
      <c r="A19" s="41"/>
      <c r="B19" s="42"/>
      <c r="C19" s="42"/>
      <c r="D19" s="42"/>
      <c r="E19" s="42"/>
      <c r="F19" s="42"/>
      <c r="G19" s="27">
        <v>0.8</v>
      </c>
      <c r="H19" s="27">
        <v>0.8</v>
      </c>
      <c r="I19" s="27">
        <v>0.8</v>
      </c>
      <c r="J19" s="27">
        <v>0.8</v>
      </c>
      <c r="K19" s="27">
        <v>0.8</v>
      </c>
      <c r="L19" s="27">
        <v>0.8</v>
      </c>
      <c r="M19" s="29"/>
      <c r="N19" s="29"/>
      <c r="O19" s="29"/>
      <c r="P19" s="29"/>
      <c r="Q19" s="29"/>
      <c r="R19" s="29"/>
      <c r="S19" s="27">
        <v>0.8</v>
      </c>
    </row>
    <row r="20" spans="1:19" x14ac:dyDescent="0.25">
      <c r="A20" s="41"/>
      <c r="B20" s="42"/>
      <c r="C20" s="42"/>
      <c r="D20" s="42"/>
      <c r="E20" s="42"/>
      <c r="F20" s="42"/>
      <c r="G20" s="43" t="s">
        <v>29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8"/>
    </row>
    <row r="21" spans="1:19" x14ac:dyDescent="0.25">
      <c r="A21" s="41"/>
      <c r="B21" s="42"/>
      <c r="C21" s="42"/>
      <c r="D21" s="42"/>
      <c r="E21" s="42"/>
      <c r="F21" s="42"/>
      <c r="G21" s="30">
        <v>21307</v>
      </c>
      <c r="H21" s="30">
        <v>26154</v>
      </c>
      <c r="I21" s="30">
        <v>20534</v>
      </c>
      <c r="J21" s="30">
        <v>26692</v>
      </c>
      <c r="K21" s="30">
        <v>33903</v>
      </c>
      <c r="L21" s="30">
        <v>23001</v>
      </c>
      <c r="M21" s="30">
        <v>24828</v>
      </c>
      <c r="N21" s="30">
        <v>26354</v>
      </c>
      <c r="O21" s="30">
        <v>26304</v>
      </c>
      <c r="P21" s="30">
        <v>26354</v>
      </c>
      <c r="Q21" s="30">
        <v>26304</v>
      </c>
      <c r="R21" s="30">
        <v>93854</v>
      </c>
      <c r="S21" s="31">
        <f>SUM(G21:R21)</f>
        <v>375589</v>
      </c>
    </row>
    <row r="22" spans="1:19" x14ac:dyDescent="0.25">
      <c r="A22" s="41"/>
      <c r="B22" s="42"/>
      <c r="C22" s="42"/>
      <c r="D22" s="42"/>
      <c r="E22" s="42"/>
      <c r="F22" s="42"/>
      <c r="G22" s="45" t="s">
        <v>31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28"/>
    </row>
    <row r="23" spans="1:19" x14ac:dyDescent="0.25">
      <c r="A23" s="41"/>
      <c r="B23" s="42"/>
      <c r="C23" s="42"/>
      <c r="D23" s="42"/>
      <c r="E23" s="42"/>
      <c r="F23" s="42"/>
      <c r="G23" s="31">
        <v>26281.03</v>
      </c>
      <c r="H23" s="31">
        <v>24710.440000000002</v>
      </c>
      <c r="I23" s="31">
        <v>36286.17</v>
      </c>
      <c r="J23" s="31">
        <v>5261.6900000000005</v>
      </c>
      <c r="K23" s="31">
        <v>3584.48</v>
      </c>
      <c r="L23" s="31">
        <v>8376.4600000000009</v>
      </c>
      <c r="M23" s="31"/>
      <c r="N23" s="31"/>
      <c r="O23" s="31"/>
      <c r="P23" s="31"/>
      <c r="Q23" s="31"/>
      <c r="R23" s="31"/>
      <c r="S23" s="31">
        <f>SUM(G23:R23)</f>
        <v>104500.27</v>
      </c>
    </row>
    <row r="24" spans="1:19" x14ac:dyDescent="0.25">
      <c r="A24" s="40" t="s">
        <v>38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19" x14ac:dyDescent="0.25">
      <c r="A25" s="41" t="s">
        <v>39</v>
      </c>
      <c r="B25" s="41" t="s">
        <v>40</v>
      </c>
      <c r="C25" s="41"/>
      <c r="D25" s="42" t="s">
        <v>24</v>
      </c>
      <c r="E25" s="42" t="s">
        <v>25</v>
      </c>
      <c r="F25" s="42" t="s">
        <v>41</v>
      </c>
      <c r="G25" s="43" t="s">
        <v>27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26"/>
    </row>
    <row r="26" spans="1:19" x14ac:dyDescent="0.25">
      <c r="A26" s="41"/>
      <c r="B26" s="41"/>
      <c r="C26" s="41"/>
      <c r="D26" s="42"/>
      <c r="E26" s="42"/>
      <c r="F26" s="42"/>
      <c r="G26" s="27">
        <v>1</v>
      </c>
      <c r="H26" s="27">
        <v>1</v>
      </c>
      <c r="I26" s="27">
        <v>1</v>
      </c>
      <c r="J26" s="27">
        <v>1</v>
      </c>
      <c r="K26" s="27">
        <v>1</v>
      </c>
      <c r="L26" s="27">
        <v>1</v>
      </c>
      <c r="M26" s="27">
        <v>1</v>
      </c>
      <c r="N26" s="27">
        <v>1</v>
      </c>
      <c r="O26" s="27">
        <v>1</v>
      </c>
      <c r="P26" s="27">
        <v>1</v>
      </c>
      <c r="Q26" s="27">
        <v>1</v>
      </c>
      <c r="R26" s="27">
        <v>1</v>
      </c>
      <c r="S26" s="27">
        <v>1</v>
      </c>
    </row>
    <row r="27" spans="1:19" x14ac:dyDescent="0.25">
      <c r="A27" s="41"/>
      <c r="B27" s="41"/>
      <c r="C27" s="41"/>
      <c r="D27" s="42"/>
      <c r="E27" s="42"/>
      <c r="F27" s="42"/>
      <c r="G27" s="43" t="s">
        <v>28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28"/>
    </row>
    <row r="28" spans="1:19" x14ac:dyDescent="0.25">
      <c r="A28" s="41"/>
      <c r="B28" s="41"/>
      <c r="C28" s="41"/>
      <c r="D28" s="42"/>
      <c r="E28" s="42"/>
      <c r="F28" s="42"/>
      <c r="G28" s="27">
        <v>0.8</v>
      </c>
      <c r="H28" s="27">
        <v>0.8</v>
      </c>
      <c r="I28" s="27">
        <v>0.8</v>
      </c>
      <c r="J28" s="27">
        <v>0.8</v>
      </c>
      <c r="K28" s="27">
        <v>0.8</v>
      </c>
      <c r="L28" s="27">
        <v>0.8</v>
      </c>
      <c r="M28" s="29"/>
      <c r="N28" s="29"/>
      <c r="O28" s="29"/>
      <c r="P28" s="29"/>
      <c r="Q28" s="29"/>
      <c r="R28" s="29"/>
      <c r="S28" s="27">
        <v>0.8</v>
      </c>
    </row>
    <row r="29" spans="1:19" x14ac:dyDescent="0.25">
      <c r="A29" s="41"/>
      <c r="B29" s="41"/>
      <c r="C29" s="41"/>
      <c r="D29" s="42"/>
      <c r="E29" s="42"/>
      <c r="F29" s="42"/>
      <c r="G29" s="43" t="s">
        <v>29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28"/>
    </row>
    <row r="30" spans="1:19" x14ac:dyDescent="0.25">
      <c r="A30" s="41"/>
      <c r="B30" s="41"/>
      <c r="C30" s="41"/>
      <c r="D30" s="42"/>
      <c r="E30" s="42"/>
      <c r="F30" s="42"/>
      <c r="G30" s="30">
        <v>350756</v>
      </c>
      <c r="H30" s="30">
        <v>345457</v>
      </c>
      <c r="I30" s="30">
        <v>366825</v>
      </c>
      <c r="J30" s="30">
        <v>374019</v>
      </c>
      <c r="K30" s="30">
        <v>385531</v>
      </c>
      <c r="L30" s="30">
        <v>342882</v>
      </c>
      <c r="M30" s="30">
        <v>378980</v>
      </c>
      <c r="N30" s="30">
        <v>364236</v>
      </c>
      <c r="O30" s="30">
        <v>364236</v>
      </c>
      <c r="P30" s="30">
        <v>364236</v>
      </c>
      <c r="Q30" s="30">
        <v>364236</v>
      </c>
      <c r="R30" s="30">
        <v>864236</v>
      </c>
      <c r="S30" s="31">
        <f>SUM(G30:R30)</f>
        <v>4865630</v>
      </c>
    </row>
    <row r="31" spans="1:19" x14ac:dyDescent="0.25">
      <c r="A31" s="41"/>
      <c r="B31" s="41"/>
      <c r="C31" s="41"/>
      <c r="D31" s="42"/>
      <c r="E31" s="42"/>
      <c r="F31" s="42"/>
      <c r="G31" s="45" t="s">
        <v>31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28"/>
    </row>
    <row r="32" spans="1:19" x14ac:dyDescent="0.25">
      <c r="A32" s="41"/>
      <c r="B32" s="41"/>
      <c r="C32" s="41"/>
      <c r="D32" s="42"/>
      <c r="E32" s="42"/>
      <c r="F32" s="42"/>
      <c r="G32" s="31">
        <v>361211.28</v>
      </c>
      <c r="H32" s="31">
        <v>362059.06</v>
      </c>
      <c r="I32" s="31">
        <v>405839.25</v>
      </c>
      <c r="J32" s="31">
        <v>363426.91000000003</v>
      </c>
      <c r="K32" s="31">
        <v>358432.15</v>
      </c>
      <c r="L32" s="31">
        <v>423644.07</v>
      </c>
      <c r="M32" s="31"/>
      <c r="N32" s="31"/>
      <c r="O32" s="31"/>
      <c r="P32" s="31"/>
      <c r="Q32" s="31"/>
      <c r="R32" s="31"/>
      <c r="S32" s="31">
        <f>SUM(G32:R32)</f>
        <v>2274612.7199999997</v>
      </c>
    </row>
    <row r="33" spans="1:19" x14ac:dyDescent="0.25">
      <c r="A33" s="40" t="s">
        <v>42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x14ac:dyDescent="0.25">
      <c r="A34" s="46" t="s">
        <v>43</v>
      </c>
      <c r="B34" s="42" t="s">
        <v>44</v>
      </c>
      <c r="C34" s="42"/>
      <c r="D34" s="42" t="s">
        <v>24</v>
      </c>
      <c r="E34" s="42" t="s">
        <v>45</v>
      </c>
      <c r="F34" s="42" t="s">
        <v>46</v>
      </c>
      <c r="G34" s="43" t="s">
        <v>27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26"/>
    </row>
    <row r="35" spans="1:19" x14ac:dyDescent="0.25">
      <c r="A35" s="46"/>
      <c r="B35" s="42"/>
      <c r="C35" s="42"/>
      <c r="D35" s="42"/>
      <c r="E35" s="42"/>
      <c r="F35" s="42"/>
      <c r="G35" s="27">
        <v>1</v>
      </c>
      <c r="H35" s="27">
        <v>1</v>
      </c>
      <c r="I35" s="27">
        <v>1</v>
      </c>
      <c r="J35" s="27">
        <v>1</v>
      </c>
      <c r="K35" s="27">
        <v>1</v>
      </c>
      <c r="L35" s="27">
        <v>1</v>
      </c>
      <c r="M35" s="27">
        <v>1</v>
      </c>
      <c r="N35" s="27">
        <v>1</v>
      </c>
      <c r="O35" s="27">
        <v>1</v>
      </c>
      <c r="P35" s="27">
        <v>1</v>
      </c>
      <c r="Q35" s="27">
        <v>1</v>
      </c>
      <c r="R35" s="27">
        <v>1</v>
      </c>
      <c r="S35" s="27">
        <v>1</v>
      </c>
    </row>
    <row r="36" spans="1:19" x14ac:dyDescent="0.25">
      <c r="A36" s="46"/>
      <c r="B36" s="42"/>
      <c r="C36" s="42"/>
      <c r="D36" s="42"/>
      <c r="E36" s="42"/>
      <c r="F36" s="42"/>
      <c r="G36" s="43" t="s">
        <v>28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28"/>
    </row>
    <row r="37" spans="1:19" x14ac:dyDescent="0.25">
      <c r="A37" s="46"/>
      <c r="B37" s="42"/>
      <c r="C37" s="42"/>
      <c r="D37" s="42"/>
      <c r="E37" s="42"/>
      <c r="F37" s="42"/>
      <c r="G37" s="27">
        <v>0.8</v>
      </c>
      <c r="H37" s="27">
        <v>0.8</v>
      </c>
      <c r="I37" s="27">
        <v>0.8</v>
      </c>
      <c r="J37" s="27">
        <v>0.8</v>
      </c>
      <c r="K37" s="27">
        <v>0.8</v>
      </c>
      <c r="L37" s="27">
        <v>0.8</v>
      </c>
      <c r="M37" s="29"/>
      <c r="N37" s="29"/>
      <c r="O37" s="29"/>
      <c r="P37" s="29"/>
      <c r="Q37" s="29"/>
      <c r="R37" s="29"/>
      <c r="S37" s="27">
        <v>0.8</v>
      </c>
    </row>
    <row r="38" spans="1:19" x14ac:dyDescent="0.25">
      <c r="A38" s="46"/>
      <c r="B38" s="42"/>
      <c r="C38" s="42"/>
      <c r="D38" s="42"/>
      <c r="E38" s="42"/>
      <c r="F38" s="42"/>
      <c r="G38" s="43" t="s">
        <v>29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28"/>
    </row>
    <row r="39" spans="1:19" x14ac:dyDescent="0.25">
      <c r="A39" s="46"/>
      <c r="B39" s="42"/>
      <c r="C39" s="42"/>
      <c r="D39" s="42"/>
      <c r="E39" s="42"/>
      <c r="F39" s="42"/>
      <c r="G39" s="30">
        <v>52815</v>
      </c>
      <c r="H39" s="30">
        <v>51562</v>
      </c>
      <c r="I39" s="30">
        <v>51364</v>
      </c>
      <c r="J39" s="30">
        <v>52767</v>
      </c>
      <c r="K39" s="30">
        <v>49067</v>
      </c>
      <c r="L39" s="30">
        <v>44567</v>
      </c>
      <c r="M39" s="30">
        <v>49909</v>
      </c>
      <c r="N39" s="30">
        <v>61184</v>
      </c>
      <c r="O39" s="30">
        <v>50933</v>
      </c>
      <c r="P39" s="30">
        <v>50898</v>
      </c>
      <c r="Q39" s="30">
        <v>50933</v>
      </c>
      <c r="R39" s="30">
        <v>184998</v>
      </c>
      <c r="S39" s="31">
        <f>SUM(G39:R39)</f>
        <v>750997</v>
      </c>
    </row>
    <row r="40" spans="1:19" x14ac:dyDescent="0.25">
      <c r="A40" s="46"/>
      <c r="B40" s="42"/>
      <c r="C40" s="42"/>
      <c r="D40" s="42"/>
      <c r="E40" s="42"/>
      <c r="F40" s="42"/>
      <c r="G40" s="45" t="s">
        <v>31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28"/>
    </row>
    <row r="41" spans="1:19" x14ac:dyDescent="0.25">
      <c r="A41" s="46"/>
      <c r="B41" s="42"/>
      <c r="C41" s="42"/>
      <c r="D41" s="42"/>
      <c r="E41" s="42"/>
      <c r="F41" s="42"/>
      <c r="G41" s="31">
        <v>38983.380000000005</v>
      </c>
      <c r="H41" s="31">
        <v>42876.58</v>
      </c>
      <c r="I41" s="31">
        <v>46949.65</v>
      </c>
      <c r="J41" s="31">
        <v>41116.39</v>
      </c>
      <c r="K41" s="31">
        <v>39528.29</v>
      </c>
      <c r="L41" s="31">
        <v>51320.639999999999</v>
      </c>
      <c r="M41" s="31"/>
      <c r="N41" s="31"/>
      <c r="O41" s="31"/>
      <c r="P41" s="31"/>
      <c r="Q41" s="31"/>
      <c r="R41" s="31"/>
      <c r="S41" s="31">
        <f>SUM(G41:R41)</f>
        <v>260774.93</v>
      </c>
    </row>
    <row r="42" spans="1:19" x14ac:dyDescent="0.25">
      <c r="A42" s="41" t="s">
        <v>47</v>
      </c>
      <c r="B42" s="41" t="s">
        <v>48</v>
      </c>
      <c r="C42" s="41"/>
      <c r="D42" s="42" t="s">
        <v>24</v>
      </c>
      <c r="E42" s="42" t="s">
        <v>25</v>
      </c>
      <c r="F42" s="42" t="s">
        <v>49</v>
      </c>
      <c r="G42" s="43" t="s">
        <v>27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26"/>
    </row>
    <row r="43" spans="1:19" x14ac:dyDescent="0.25">
      <c r="A43" s="41"/>
      <c r="B43" s="41"/>
      <c r="C43" s="41"/>
      <c r="D43" s="42"/>
      <c r="E43" s="42"/>
      <c r="F43" s="42"/>
      <c r="G43" s="27">
        <v>1</v>
      </c>
      <c r="H43" s="27">
        <v>1</v>
      </c>
      <c r="I43" s="27">
        <v>1</v>
      </c>
      <c r="J43" s="27">
        <v>1</v>
      </c>
      <c r="K43" s="27">
        <v>1</v>
      </c>
      <c r="L43" s="27">
        <v>1</v>
      </c>
      <c r="M43" s="27">
        <v>1</v>
      </c>
      <c r="N43" s="27">
        <v>1</v>
      </c>
      <c r="O43" s="27">
        <v>1</v>
      </c>
      <c r="P43" s="27">
        <v>1</v>
      </c>
      <c r="Q43" s="27">
        <v>1</v>
      </c>
      <c r="R43" s="27">
        <v>1</v>
      </c>
      <c r="S43" s="27">
        <v>1</v>
      </c>
    </row>
    <row r="44" spans="1:19" x14ac:dyDescent="0.25">
      <c r="A44" s="41"/>
      <c r="B44" s="41"/>
      <c r="C44" s="41"/>
      <c r="D44" s="42"/>
      <c r="E44" s="42"/>
      <c r="F44" s="42"/>
      <c r="G44" s="43" t="s">
        <v>28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28"/>
    </row>
    <row r="45" spans="1:19" x14ac:dyDescent="0.25">
      <c r="A45" s="41"/>
      <c r="B45" s="41"/>
      <c r="C45" s="41"/>
      <c r="D45" s="42"/>
      <c r="E45" s="42"/>
      <c r="F45" s="42"/>
      <c r="G45" s="27">
        <v>1</v>
      </c>
      <c r="H45" s="27">
        <v>1</v>
      </c>
      <c r="I45" s="27">
        <v>1</v>
      </c>
      <c r="J45" s="27">
        <v>1</v>
      </c>
      <c r="K45" s="27">
        <v>1</v>
      </c>
      <c r="L45" s="27">
        <v>1</v>
      </c>
      <c r="M45" s="27"/>
      <c r="N45" s="27"/>
      <c r="O45" s="27"/>
      <c r="P45" s="27"/>
      <c r="Q45" s="27"/>
      <c r="R45" s="27"/>
      <c r="S45" s="27">
        <v>1</v>
      </c>
    </row>
    <row r="46" spans="1:19" x14ac:dyDescent="0.25">
      <c r="A46" s="41"/>
      <c r="B46" s="41"/>
      <c r="C46" s="41"/>
      <c r="D46" s="42"/>
      <c r="E46" s="42"/>
      <c r="F46" s="42"/>
      <c r="G46" s="43" t="s">
        <v>29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28"/>
    </row>
    <row r="47" spans="1:19" x14ac:dyDescent="0.25">
      <c r="A47" s="41"/>
      <c r="B47" s="41"/>
      <c r="C47" s="41"/>
      <c r="D47" s="42"/>
      <c r="E47" s="42"/>
      <c r="F47" s="42"/>
      <c r="G47" s="30">
        <v>1154834</v>
      </c>
      <c r="H47" s="30">
        <v>54938</v>
      </c>
      <c r="I47" s="30">
        <v>54834</v>
      </c>
      <c r="J47" s="30">
        <v>60786.44</v>
      </c>
      <c r="K47" s="30">
        <v>54834</v>
      </c>
      <c r="L47" s="30">
        <v>62733.56</v>
      </c>
      <c r="M47" s="30">
        <v>58853</v>
      </c>
      <c r="N47" s="30">
        <v>58410</v>
      </c>
      <c r="O47" s="30">
        <v>55848</v>
      </c>
      <c r="P47" s="30">
        <v>55848</v>
      </c>
      <c r="Q47" s="30">
        <v>55848</v>
      </c>
      <c r="R47" s="30">
        <v>55848</v>
      </c>
      <c r="S47" s="31">
        <f>SUM(G47:R47)</f>
        <v>1783615</v>
      </c>
    </row>
    <row r="48" spans="1:19" x14ac:dyDescent="0.25">
      <c r="A48" s="41"/>
      <c r="B48" s="41"/>
      <c r="C48" s="41"/>
      <c r="D48" s="42"/>
      <c r="E48" s="42"/>
      <c r="F48" s="42"/>
      <c r="G48" s="45" t="s">
        <v>31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28"/>
    </row>
    <row r="49" spans="1:27" x14ac:dyDescent="0.25">
      <c r="A49" s="41"/>
      <c r="B49" s="41"/>
      <c r="C49" s="41"/>
      <c r="D49" s="42"/>
      <c r="E49" s="42"/>
      <c r="F49" s="42"/>
      <c r="G49" s="31">
        <v>0</v>
      </c>
      <c r="H49" s="31">
        <v>846663.3</v>
      </c>
      <c r="I49" s="31">
        <v>1200000</v>
      </c>
      <c r="J49" s="31">
        <v>160615.08000000002</v>
      </c>
      <c r="K49" s="31">
        <v>14007</v>
      </c>
      <c r="L49" s="31">
        <v>27370.09</v>
      </c>
      <c r="M49" s="31"/>
      <c r="N49" s="31"/>
      <c r="O49" s="31"/>
      <c r="P49" s="31"/>
      <c r="Q49" s="31"/>
      <c r="R49" s="31"/>
      <c r="S49" s="31">
        <f>SUM(G49:R49)</f>
        <v>2248655.4699999997</v>
      </c>
    </row>
    <row r="50" spans="1:27" x14ac:dyDescent="0.25">
      <c r="A50" s="40" t="s">
        <v>50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27" x14ac:dyDescent="0.25">
      <c r="A51" s="41" t="s">
        <v>51</v>
      </c>
      <c r="B51" s="42" t="s">
        <v>52</v>
      </c>
      <c r="C51" s="42"/>
      <c r="D51" s="42" t="s">
        <v>24</v>
      </c>
      <c r="E51" s="42" t="s">
        <v>25</v>
      </c>
      <c r="F51" s="42" t="s">
        <v>53</v>
      </c>
      <c r="G51" s="43" t="s">
        <v>27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26"/>
      <c r="T51" s="32"/>
      <c r="U51" s="32"/>
      <c r="V51" s="32"/>
      <c r="W51" s="32"/>
      <c r="X51" s="32"/>
      <c r="Y51" s="32"/>
      <c r="Z51" s="32"/>
      <c r="AA51" s="32"/>
    </row>
    <row r="52" spans="1:27" x14ac:dyDescent="0.25">
      <c r="A52" s="41"/>
      <c r="B52" s="42"/>
      <c r="C52" s="42"/>
      <c r="D52" s="42"/>
      <c r="E52" s="42"/>
      <c r="F52" s="42"/>
      <c r="G52" s="27">
        <v>1</v>
      </c>
      <c r="H52" s="27">
        <v>1</v>
      </c>
      <c r="I52" s="27">
        <v>1</v>
      </c>
      <c r="J52" s="27">
        <v>1</v>
      </c>
      <c r="K52" s="27">
        <v>1</v>
      </c>
      <c r="L52" s="27">
        <v>1</v>
      </c>
      <c r="M52" s="27">
        <v>1</v>
      </c>
      <c r="N52" s="27">
        <v>1</v>
      </c>
      <c r="O52" s="27">
        <v>1</v>
      </c>
      <c r="P52" s="27">
        <v>1</v>
      </c>
      <c r="Q52" s="27">
        <v>1</v>
      </c>
      <c r="R52" s="27">
        <v>1</v>
      </c>
      <c r="S52" s="27">
        <v>1</v>
      </c>
      <c r="T52" s="32"/>
      <c r="U52" s="32"/>
      <c r="V52" s="32"/>
      <c r="W52" s="32"/>
      <c r="X52" s="32"/>
      <c r="Y52" s="32"/>
      <c r="Z52" s="32"/>
      <c r="AA52" s="32"/>
    </row>
    <row r="53" spans="1:27" x14ac:dyDescent="0.25">
      <c r="A53" s="41"/>
      <c r="B53" s="42"/>
      <c r="C53" s="42"/>
      <c r="D53" s="42"/>
      <c r="E53" s="42"/>
      <c r="F53" s="42"/>
      <c r="G53" s="43" t="s">
        <v>28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28"/>
      <c r="T53" s="32"/>
      <c r="U53" s="32"/>
      <c r="V53" s="32"/>
      <c r="W53" s="32"/>
      <c r="X53" s="32"/>
      <c r="Y53" s="32"/>
      <c r="Z53" s="32"/>
      <c r="AA53" s="32"/>
    </row>
    <row r="54" spans="1:27" x14ac:dyDescent="0.25">
      <c r="A54" s="41"/>
      <c r="B54" s="42"/>
      <c r="C54" s="42"/>
      <c r="D54" s="42"/>
      <c r="E54" s="42"/>
      <c r="F54" s="42"/>
      <c r="G54" s="27">
        <v>1</v>
      </c>
      <c r="H54" s="27">
        <v>1</v>
      </c>
      <c r="I54" s="27">
        <v>1</v>
      </c>
      <c r="J54" s="27">
        <v>1</v>
      </c>
      <c r="K54" s="27">
        <v>1</v>
      </c>
      <c r="L54" s="27">
        <v>1</v>
      </c>
      <c r="M54" s="29"/>
      <c r="N54" s="29"/>
      <c r="O54" s="29"/>
      <c r="P54" s="29"/>
      <c r="Q54" s="29"/>
      <c r="R54" s="29"/>
      <c r="S54" s="27">
        <v>1</v>
      </c>
      <c r="T54" s="32"/>
      <c r="U54" s="32"/>
      <c r="V54" s="32"/>
      <c r="W54" s="32"/>
      <c r="X54" s="32"/>
      <c r="Y54" s="32"/>
      <c r="Z54" s="32"/>
      <c r="AA54" s="32"/>
    </row>
    <row r="55" spans="1:27" x14ac:dyDescent="0.25">
      <c r="A55" s="41"/>
      <c r="B55" s="42"/>
      <c r="C55" s="42"/>
      <c r="D55" s="42"/>
      <c r="E55" s="42"/>
      <c r="F55" s="42"/>
      <c r="G55" s="43" t="s">
        <v>29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28"/>
      <c r="T55" s="32"/>
      <c r="U55" s="32"/>
      <c r="V55" s="32"/>
      <c r="W55" s="32"/>
      <c r="X55" s="32"/>
      <c r="Y55" s="32"/>
      <c r="Z55" s="32"/>
      <c r="AA55" s="32"/>
    </row>
    <row r="56" spans="1:27" x14ac:dyDescent="0.25">
      <c r="A56" s="41"/>
      <c r="B56" s="42"/>
      <c r="C56" s="42"/>
      <c r="D56" s="42"/>
      <c r="E56" s="42"/>
      <c r="F56" s="42"/>
      <c r="G56" s="30">
        <v>0</v>
      </c>
      <c r="H56" s="30">
        <v>4384</v>
      </c>
      <c r="I56" s="30">
        <v>348</v>
      </c>
      <c r="J56" s="30">
        <v>0</v>
      </c>
      <c r="K56" s="30">
        <v>18830</v>
      </c>
      <c r="L56" s="30">
        <v>1446</v>
      </c>
      <c r="M56" s="30">
        <v>2240</v>
      </c>
      <c r="N56" s="30">
        <v>1482</v>
      </c>
      <c r="O56" s="30">
        <v>1482</v>
      </c>
      <c r="P56" s="30">
        <v>1482</v>
      </c>
      <c r="Q56" s="30">
        <v>1482</v>
      </c>
      <c r="R56" s="30">
        <v>1482</v>
      </c>
      <c r="S56" s="31">
        <f>SUM(G56:R56)</f>
        <v>34658</v>
      </c>
      <c r="T56" s="32"/>
      <c r="U56" s="32"/>
      <c r="V56" s="32"/>
      <c r="W56" s="32"/>
      <c r="X56" s="32"/>
      <c r="Y56" s="32"/>
      <c r="Z56" s="32"/>
      <c r="AA56" s="32"/>
    </row>
    <row r="57" spans="1:27" x14ac:dyDescent="0.25">
      <c r="A57" s="41"/>
      <c r="B57" s="42"/>
      <c r="C57" s="42"/>
      <c r="D57" s="42"/>
      <c r="E57" s="42"/>
      <c r="F57" s="42"/>
      <c r="G57" s="45" t="s">
        <v>31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28"/>
      <c r="T57" s="32"/>
      <c r="U57" s="32"/>
      <c r="V57" s="32"/>
      <c r="W57" s="32"/>
      <c r="X57" s="32"/>
      <c r="Y57" s="32"/>
      <c r="Z57" s="32"/>
      <c r="AA57" s="32"/>
    </row>
    <row r="58" spans="1:27" x14ac:dyDescent="0.25">
      <c r="A58" s="41"/>
      <c r="B58" s="42"/>
      <c r="C58" s="42"/>
      <c r="D58" s="42"/>
      <c r="E58" s="42"/>
      <c r="F58" s="42"/>
      <c r="G58" s="31">
        <v>5568</v>
      </c>
      <c r="H58" s="31">
        <v>0</v>
      </c>
      <c r="I58" s="31">
        <v>179</v>
      </c>
      <c r="J58" s="31">
        <v>1566</v>
      </c>
      <c r="K58" s="31">
        <v>0</v>
      </c>
      <c r="L58" s="31">
        <v>0</v>
      </c>
      <c r="M58" s="31"/>
      <c r="N58" s="31"/>
      <c r="O58" s="31"/>
      <c r="P58" s="31"/>
      <c r="Q58" s="31"/>
      <c r="R58" s="31"/>
      <c r="S58" s="31">
        <f>SUM(G58:R58)</f>
        <v>7313</v>
      </c>
      <c r="T58" s="32"/>
      <c r="U58" s="32"/>
      <c r="V58" s="32"/>
      <c r="W58" s="32"/>
      <c r="X58" s="32"/>
      <c r="Y58" s="32"/>
      <c r="Z58" s="32"/>
      <c r="AA58" s="32"/>
    </row>
    <row r="59" spans="1:27" x14ac:dyDescent="0.25">
      <c r="A59" s="41" t="s">
        <v>54</v>
      </c>
      <c r="B59" s="42" t="s">
        <v>55</v>
      </c>
      <c r="C59" s="42"/>
      <c r="D59" s="42" t="s">
        <v>24</v>
      </c>
      <c r="E59" s="42" t="s">
        <v>25</v>
      </c>
      <c r="F59" s="42" t="s">
        <v>56</v>
      </c>
      <c r="G59" s="43" t="s">
        <v>27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26"/>
    </row>
    <row r="60" spans="1:27" x14ac:dyDescent="0.25">
      <c r="A60" s="41"/>
      <c r="B60" s="42"/>
      <c r="C60" s="42"/>
      <c r="D60" s="42"/>
      <c r="E60" s="42"/>
      <c r="F60" s="42"/>
      <c r="G60" s="27">
        <v>1</v>
      </c>
      <c r="H60" s="27">
        <v>1</v>
      </c>
      <c r="I60" s="27">
        <v>1</v>
      </c>
      <c r="J60" s="27">
        <v>1</v>
      </c>
      <c r="K60" s="27">
        <v>1</v>
      </c>
      <c r="L60" s="27">
        <v>1</v>
      </c>
      <c r="M60" s="27">
        <v>1</v>
      </c>
      <c r="N60" s="27">
        <v>1</v>
      </c>
      <c r="O60" s="27">
        <v>1</v>
      </c>
      <c r="P60" s="27">
        <v>1</v>
      </c>
      <c r="Q60" s="27">
        <v>1</v>
      </c>
      <c r="R60" s="27">
        <v>1</v>
      </c>
      <c r="S60" s="27">
        <v>1</v>
      </c>
    </row>
    <row r="61" spans="1:27" x14ac:dyDescent="0.25">
      <c r="A61" s="41"/>
      <c r="B61" s="42"/>
      <c r="C61" s="42"/>
      <c r="D61" s="42"/>
      <c r="E61" s="42"/>
      <c r="F61" s="42"/>
      <c r="G61" s="43" t="s">
        <v>28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28"/>
    </row>
    <row r="62" spans="1:27" x14ac:dyDescent="0.25">
      <c r="A62" s="41"/>
      <c r="B62" s="42"/>
      <c r="C62" s="42"/>
      <c r="D62" s="42"/>
      <c r="E62" s="42"/>
      <c r="F62" s="42"/>
      <c r="G62" s="27">
        <v>1</v>
      </c>
      <c r="H62" s="27">
        <v>1</v>
      </c>
      <c r="I62" s="27">
        <v>1</v>
      </c>
      <c r="J62" s="27">
        <v>1</v>
      </c>
      <c r="K62" s="27">
        <v>1</v>
      </c>
      <c r="L62" s="27">
        <v>1</v>
      </c>
      <c r="M62" s="29"/>
      <c r="N62" s="29"/>
      <c r="O62" s="29"/>
      <c r="P62" s="29"/>
      <c r="Q62" s="29"/>
      <c r="R62" s="29"/>
      <c r="S62" s="27">
        <v>1</v>
      </c>
    </row>
    <row r="63" spans="1:27" x14ac:dyDescent="0.25">
      <c r="A63" s="41"/>
      <c r="B63" s="42"/>
      <c r="C63" s="42"/>
      <c r="D63" s="42"/>
      <c r="E63" s="42"/>
      <c r="F63" s="42"/>
      <c r="G63" s="43" t="s">
        <v>29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28"/>
    </row>
    <row r="64" spans="1:27" x14ac:dyDescent="0.25">
      <c r="A64" s="41"/>
      <c r="B64" s="42"/>
      <c r="C64" s="42"/>
      <c r="D64" s="42"/>
      <c r="E64" s="42"/>
      <c r="F64" s="42"/>
      <c r="G64" s="30">
        <v>803</v>
      </c>
      <c r="H64" s="30">
        <v>900</v>
      </c>
      <c r="I64" s="30">
        <v>3615</v>
      </c>
      <c r="J64" s="30">
        <v>2635</v>
      </c>
      <c r="K64" s="30">
        <v>8974</v>
      </c>
      <c r="L64" s="30">
        <v>200</v>
      </c>
      <c r="M64" s="30">
        <v>7975</v>
      </c>
      <c r="N64" s="30">
        <v>3764</v>
      </c>
      <c r="O64" s="30">
        <v>3764</v>
      </c>
      <c r="P64" s="30">
        <v>3764</v>
      </c>
      <c r="Q64" s="30">
        <v>3764</v>
      </c>
      <c r="R64" s="30">
        <v>3764</v>
      </c>
      <c r="S64" s="31">
        <f>SUM(G64:R64)</f>
        <v>43922</v>
      </c>
    </row>
    <row r="65" spans="1:28" x14ac:dyDescent="0.25">
      <c r="A65" s="41"/>
      <c r="B65" s="42"/>
      <c r="C65" s="42"/>
      <c r="D65" s="42"/>
      <c r="E65" s="42"/>
      <c r="F65" s="42"/>
      <c r="G65" s="45" t="s">
        <v>31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31"/>
    </row>
    <row r="66" spans="1:28" x14ac:dyDescent="0.25">
      <c r="A66" s="41"/>
      <c r="B66" s="42"/>
      <c r="C66" s="42"/>
      <c r="D66" s="42"/>
      <c r="E66" s="42"/>
      <c r="F66" s="42"/>
      <c r="G66" s="31">
        <v>4800</v>
      </c>
      <c r="H66" s="31">
        <v>1400</v>
      </c>
      <c r="I66" s="31">
        <v>760012.80000000005</v>
      </c>
      <c r="J66" s="31">
        <v>21920</v>
      </c>
      <c r="K66" s="31">
        <v>46962.61</v>
      </c>
      <c r="L66" s="31">
        <v>7386.59</v>
      </c>
      <c r="M66" s="31"/>
      <c r="N66" s="31"/>
      <c r="O66" s="31"/>
      <c r="P66" s="31"/>
      <c r="Q66" s="31"/>
      <c r="R66" s="31"/>
      <c r="S66" s="31">
        <f>SUM(G66:R66)</f>
        <v>842482</v>
      </c>
    </row>
    <row r="67" spans="1:28" x14ac:dyDescent="0.25">
      <c r="A67" s="41" t="s">
        <v>57</v>
      </c>
      <c r="B67" s="42" t="s">
        <v>58</v>
      </c>
      <c r="C67" s="42"/>
      <c r="D67" s="42" t="s">
        <v>59</v>
      </c>
      <c r="E67" s="42" t="s">
        <v>25</v>
      </c>
      <c r="F67" s="42" t="s">
        <v>60</v>
      </c>
      <c r="G67" s="43" t="s">
        <v>27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26"/>
      <c r="T67" s="32"/>
      <c r="U67" s="32"/>
      <c r="V67" s="32"/>
      <c r="W67" s="32"/>
      <c r="X67" s="32"/>
      <c r="Y67" s="32"/>
      <c r="Z67" s="32"/>
      <c r="AA67" s="32"/>
      <c r="AB67" s="32"/>
    </row>
    <row r="68" spans="1:28" x14ac:dyDescent="0.25">
      <c r="A68" s="41"/>
      <c r="B68" s="42"/>
      <c r="C68" s="42"/>
      <c r="D68" s="42"/>
      <c r="E68" s="42"/>
      <c r="F68" s="42"/>
      <c r="G68" s="33">
        <v>0.14000000000000001</v>
      </c>
      <c r="H68" s="33">
        <v>0.14000000000000001</v>
      </c>
      <c r="I68" s="33">
        <v>0.14000000000000001</v>
      </c>
      <c r="J68" s="33">
        <v>0.14000000000000001</v>
      </c>
      <c r="K68" s="33">
        <v>0.14000000000000001</v>
      </c>
      <c r="L68" s="33">
        <v>0.14000000000000001</v>
      </c>
      <c r="M68" s="33">
        <v>0.14000000000000001</v>
      </c>
      <c r="N68" s="33">
        <v>0.14000000000000001</v>
      </c>
      <c r="O68" s="33">
        <v>0.14000000000000001</v>
      </c>
      <c r="P68" s="33">
        <v>0.14000000000000001</v>
      </c>
      <c r="Q68" s="33">
        <v>0.14000000000000001</v>
      </c>
      <c r="R68" s="33">
        <v>0.14000000000000001</v>
      </c>
      <c r="S68" s="33">
        <v>0.14000000000000001</v>
      </c>
      <c r="T68" s="32"/>
      <c r="U68" s="32"/>
      <c r="V68" s="32"/>
      <c r="W68" s="32"/>
      <c r="X68" s="32"/>
      <c r="Y68" s="32"/>
      <c r="Z68" s="32"/>
      <c r="AA68" s="32"/>
      <c r="AB68" s="32"/>
    </row>
    <row r="69" spans="1:28" x14ac:dyDescent="0.25">
      <c r="A69" s="41"/>
      <c r="B69" s="42"/>
      <c r="C69" s="42"/>
      <c r="D69" s="42"/>
      <c r="E69" s="42"/>
      <c r="F69" s="42"/>
      <c r="G69" s="43" t="s">
        <v>28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28"/>
      <c r="T69" s="32"/>
      <c r="U69" s="32"/>
      <c r="V69" s="32"/>
      <c r="W69" s="32"/>
      <c r="X69" s="32"/>
      <c r="Y69" s="32"/>
      <c r="Z69" s="32"/>
      <c r="AA69" s="32"/>
      <c r="AB69" s="32"/>
    </row>
    <row r="70" spans="1:28" x14ac:dyDescent="0.25">
      <c r="A70" s="41"/>
      <c r="B70" s="42"/>
      <c r="C70" s="42"/>
      <c r="D70" s="42"/>
      <c r="E70" s="42"/>
      <c r="F70" s="42"/>
      <c r="G70" s="34">
        <v>8.4391235847043715E-3</v>
      </c>
      <c r="H70" s="34">
        <v>4.2904657639366593E-2</v>
      </c>
      <c r="I70" s="34">
        <v>3.5517918911989695E-2</v>
      </c>
      <c r="J70" s="34">
        <v>8.824024225913682E-2</v>
      </c>
      <c r="K70" s="34">
        <v>0.25535760747916497</v>
      </c>
      <c r="L70" s="34">
        <v>2.5257283306793655E-2</v>
      </c>
      <c r="M70" s="29"/>
      <c r="N70" s="29"/>
      <c r="O70" s="29"/>
      <c r="P70" s="29"/>
      <c r="Q70" s="29"/>
      <c r="R70" s="29"/>
      <c r="S70" s="35">
        <v>0.08</v>
      </c>
      <c r="T70" s="32"/>
      <c r="U70" s="32"/>
      <c r="V70" s="32"/>
      <c r="W70" s="32"/>
      <c r="X70" s="32"/>
      <c r="Y70" s="32"/>
      <c r="Z70" s="32"/>
      <c r="AA70" s="32"/>
      <c r="AB70" s="32"/>
    </row>
    <row r="71" spans="1:28" x14ac:dyDescent="0.25">
      <c r="A71" s="41"/>
      <c r="B71" s="42"/>
      <c r="C71" s="42"/>
      <c r="D71" s="42"/>
      <c r="E71" s="42"/>
      <c r="F71" s="42"/>
      <c r="G71" s="43" t="s">
        <v>29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28"/>
      <c r="T71" s="32"/>
      <c r="U71" s="32"/>
      <c r="V71" s="32"/>
      <c r="W71" s="32"/>
      <c r="X71" s="32"/>
      <c r="Y71" s="32"/>
      <c r="Z71" s="32"/>
      <c r="AA71" s="32"/>
      <c r="AB71" s="32"/>
    </row>
    <row r="72" spans="1:28" x14ac:dyDescent="0.25">
      <c r="A72" s="41"/>
      <c r="B72" s="42"/>
      <c r="C72" s="42"/>
      <c r="D72" s="42"/>
      <c r="E72" s="42"/>
      <c r="F72" s="42"/>
      <c r="G72" s="30">
        <v>908764</v>
      </c>
      <c r="H72" s="30">
        <v>1556608</v>
      </c>
      <c r="I72" s="30">
        <v>1902643</v>
      </c>
      <c r="J72" s="30">
        <v>943881</v>
      </c>
      <c r="K72" s="30">
        <v>818078</v>
      </c>
      <c r="L72" s="30">
        <v>1089192</v>
      </c>
      <c r="M72" s="30">
        <v>1459567</v>
      </c>
      <c r="N72" s="30">
        <v>1243070</v>
      </c>
      <c r="O72" s="30">
        <v>1242570</v>
      </c>
      <c r="P72" s="30">
        <v>1243070</v>
      </c>
      <c r="Q72" s="30">
        <v>1242570</v>
      </c>
      <c r="R72" s="30">
        <v>1625864</v>
      </c>
      <c r="S72" s="31">
        <f>SUM(G72:R72)</f>
        <v>15275877</v>
      </c>
      <c r="T72" s="32"/>
      <c r="U72" s="32"/>
      <c r="V72" s="32"/>
      <c r="W72" s="32"/>
      <c r="X72" s="32"/>
      <c r="Y72" s="32"/>
      <c r="Z72" s="32"/>
      <c r="AA72" s="32"/>
      <c r="AB72" s="32"/>
    </row>
    <row r="73" spans="1:28" x14ac:dyDescent="0.25">
      <c r="A73" s="41"/>
      <c r="B73" s="42"/>
      <c r="C73" s="42"/>
      <c r="D73" s="42"/>
      <c r="E73" s="42"/>
      <c r="F73" s="42"/>
      <c r="G73" s="45" t="s">
        <v>31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28"/>
      <c r="T73" s="32"/>
      <c r="U73" s="32"/>
      <c r="V73" s="32"/>
      <c r="W73" s="32"/>
      <c r="X73" s="32"/>
      <c r="Y73" s="32"/>
      <c r="Z73" s="32"/>
      <c r="AA73" s="32"/>
      <c r="AB73" s="32"/>
    </row>
    <row r="74" spans="1:28" x14ac:dyDescent="0.25">
      <c r="A74" s="41"/>
      <c r="B74" s="42"/>
      <c r="C74" s="42"/>
      <c r="D74" s="42"/>
      <c r="E74" s="42"/>
      <c r="F74" s="42"/>
      <c r="G74" s="31">
        <v>89535.32</v>
      </c>
      <c r="H74" s="31">
        <v>424971.74</v>
      </c>
      <c r="I74" s="31">
        <v>257634.62</v>
      </c>
      <c r="J74" s="31">
        <v>641573.89999999991</v>
      </c>
      <c r="K74" s="31">
        <v>1841709.4800000002</v>
      </c>
      <c r="L74" s="31">
        <v>302911.60999999987</v>
      </c>
      <c r="M74" s="31"/>
      <c r="N74" s="31"/>
      <c r="O74" s="31"/>
      <c r="P74" s="31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</row>
    <row r="75" spans="1:28" x14ac:dyDescent="0.25">
      <c r="A75" s="40" t="s">
        <v>61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</row>
    <row r="76" spans="1:28" x14ac:dyDescent="0.25">
      <c r="A76" s="41" t="s">
        <v>62</v>
      </c>
      <c r="B76" s="47" t="s">
        <v>63</v>
      </c>
      <c r="C76" s="47"/>
      <c r="D76" s="42" t="s">
        <v>24</v>
      </c>
      <c r="E76" s="42" t="s">
        <v>45</v>
      </c>
      <c r="F76" s="42" t="s">
        <v>64</v>
      </c>
      <c r="G76" s="43" t="s">
        <v>27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26"/>
      <c r="T76" s="32"/>
      <c r="U76" s="32"/>
      <c r="V76" s="32"/>
      <c r="W76" s="32"/>
      <c r="X76" s="32"/>
      <c r="Y76" s="32"/>
      <c r="Z76" s="32"/>
      <c r="AA76" s="32"/>
    </row>
    <row r="77" spans="1:28" x14ac:dyDescent="0.25">
      <c r="A77" s="41"/>
      <c r="B77" s="47"/>
      <c r="C77" s="47"/>
      <c r="D77" s="42"/>
      <c r="E77" s="42"/>
      <c r="F77" s="42"/>
      <c r="G77" s="27">
        <v>1</v>
      </c>
      <c r="H77" s="27">
        <v>1</v>
      </c>
      <c r="I77" s="27">
        <v>1</v>
      </c>
      <c r="J77" s="27">
        <v>1</v>
      </c>
      <c r="K77" s="27">
        <v>1</v>
      </c>
      <c r="L77" s="27">
        <v>1</v>
      </c>
      <c r="M77" s="27">
        <v>1</v>
      </c>
      <c r="N77" s="27">
        <v>1</v>
      </c>
      <c r="O77" s="27">
        <v>1</v>
      </c>
      <c r="P77" s="27">
        <v>1</v>
      </c>
      <c r="Q77" s="27">
        <v>1</v>
      </c>
      <c r="R77" s="27">
        <v>1</v>
      </c>
      <c r="S77" s="27">
        <v>1</v>
      </c>
      <c r="T77" s="32"/>
      <c r="U77" s="32"/>
      <c r="V77" s="32"/>
      <c r="W77" s="32"/>
      <c r="X77" s="32"/>
      <c r="Y77" s="32"/>
      <c r="Z77" s="32"/>
      <c r="AA77" s="32"/>
    </row>
    <row r="78" spans="1:28" x14ac:dyDescent="0.25">
      <c r="A78" s="41"/>
      <c r="B78" s="47"/>
      <c r="C78" s="47"/>
      <c r="D78" s="42"/>
      <c r="E78" s="42"/>
      <c r="F78" s="42"/>
      <c r="G78" s="43" t="s">
        <v>28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28"/>
      <c r="T78" s="32"/>
      <c r="U78" s="32"/>
      <c r="V78" s="32"/>
      <c r="W78" s="32"/>
      <c r="X78" s="32"/>
      <c r="Y78" s="32"/>
      <c r="Z78" s="32"/>
      <c r="AA78" s="32"/>
    </row>
    <row r="79" spans="1:28" x14ac:dyDescent="0.25">
      <c r="A79" s="41"/>
      <c r="B79" s="47"/>
      <c r="C79" s="47"/>
      <c r="D79" s="42"/>
      <c r="E79" s="42"/>
      <c r="F79" s="42"/>
      <c r="G79" s="27">
        <v>0.8</v>
      </c>
      <c r="H79" s="27">
        <v>0.8</v>
      </c>
      <c r="I79" s="27">
        <v>0.8</v>
      </c>
      <c r="J79" s="27">
        <v>0.8</v>
      </c>
      <c r="K79" s="27">
        <v>0.8</v>
      </c>
      <c r="L79" s="27">
        <v>0.8</v>
      </c>
      <c r="M79" s="29"/>
      <c r="N79" s="29"/>
      <c r="O79" s="29"/>
      <c r="P79" s="29"/>
      <c r="Q79" s="29"/>
      <c r="R79" s="29"/>
      <c r="S79" s="27">
        <v>0.8</v>
      </c>
      <c r="T79" s="32"/>
      <c r="U79" s="32"/>
      <c r="V79" s="32"/>
      <c r="W79" s="32"/>
      <c r="X79" s="32"/>
      <c r="Y79" s="32"/>
      <c r="Z79" s="32"/>
      <c r="AA79" s="32"/>
    </row>
    <row r="80" spans="1:28" x14ac:dyDescent="0.25">
      <c r="A80" s="41"/>
      <c r="B80" s="47"/>
      <c r="C80" s="47"/>
      <c r="D80" s="42"/>
      <c r="E80" s="42"/>
      <c r="F80" s="42"/>
      <c r="G80" s="43" t="s">
        <v>29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28"/>
      <c r="T80" s="32"/>
      <c r="U80" s="32"/>
      <c r="V80" s="32"/>
      <c r="W80" s="32"/>
      <c r="X80" s="32"/>
      <c r="Y80" s="32"/>
      <c r="Z80" s="32"/>
      <c r="AA80" s="32"/>
    </row>
    <row r="81" spans="1:27" x14ac:dyDescent="0.25">
      <c r="A81" s="41"/>
      <c r="B81" s="47"/>
      <c r="C81" s="47"/>
      <c r="D81" s="42"/>
      <c r="E81" s="42"/>
      <c r="F81" s="42"/>
      <c r="G81" s="30">
        <v>299701</v>
      </c>
      <c r="H81" s="30">
        <v>237666</v>
      </c>
      <c r="I81" s="30">
        <v>323846</v>
      </c>
      <c r="J81" s="30">
        <v>303650</v>
      </c>
      <c r="K81" s="30">
        <v>378005</v>
      </c>
      <c r="L81" s="30">
        <v>296785</v>
      </c>
      <c r="M81" s="30">
        <v>356314</v>
      </c>
      <c r="N81" s="30">
        <v>301115</v>
      </c>
      <c r="O81" s="30">
        <v>301115</v>
      </c>
      <c r="P81" s="30">
        <v>301115</v>
      </c>
      <c r="Q81" s="30">
        <v>301115</v>
      </c>
      <c r="R81" s="30">
        <v>927623</v>
      </c>
      <c r="S81" s="31">
        <f>SUM(G81:R81)</f>
        <v>4328050</v>
      </c>
      <c r="T81" s="32"/>
      <c r="U81" s="32"/>
      <c r="V81" s="32"/>
      <c r="W81" s="32"/>
      <c r="X81" s="32"/>
      <c r="Y81" s="32"/>
      <c r="Z81" s="32"/>
      <c r="AA81" s="32"/>
    </row>
    <row r="82" spans="1:27" x14ac:dyDescent="0.25">
      <c r="A82" s="41"/>
      <c r="B82" s="47"/>
      <c r="C82" s="47"/>
      <c r="D82" s="42"/>
      <c r="E82" s="42"/>
      <c r="F82" s="42"/>
      <c r="G82" s="45" t="s">
        <v>31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28"/>
      <c r="T82" s="32"/>
      <c r="U82" s="32"/>
      <c r="V82" s="32"/>
      <c r="W82" s="32"/>
      <c r="X82" s="32"/>
      <c r="Y82" s="32"/>
      <c r="Z82" s="32"/>
      <c r="AA82" s="32"/>
    </row>
    <row r="83" spans="1:27" x14ac:dyDescent="0.25">
      <c r="A83" s="41"/>
      <c r="B83" s="47"/>
      <c r="C83" s="47"/>
      <c r="D83" s="42"/>
      <c r="E83" s="42"/>
      <c r="F83" s="42"/>
      <c r="G83" s="31">
        <v>421848.30999999994</v>
      </c>
      <c r="H83" s="31">
        <v>392825.06999999995</v>
      </c>
      <c r="I83" s="31">
        <v>338414.62</v>
      </c>
      <c r="J83" s="31">
        <v>494791.43</v>
      </c>
      <c r="K83" s="31">
        <v>405161.22000000003</v>
      </c>
      <c r="L83" s="31">
        <v>345400.51</v>
      </c>
      <c r="M83" s="31"/>
      <c r="N83" s="31"/>
      <c r="O83" s="31"/>
      <c r="P83" s="31"/>
      <c r="Q83" s="31"/>
      <c r="R83" s="31"/>
      <c r="S83" s="31">
        <f>SUM(G83:R83)</f>
        <v>2398441.16</v>
      </c>
      <c r="T83" s="32"/>
      <c r="U83" s="32"/>
      <c r="V83" s="32"/>
      <c r="W83" s="32"/>
      <c r="X83" s="32"/>
      <c r="Y83" s="32"/>
      <c r="Z83" s="32"/>
      <c r="AA83" s="32"/>
    </row>
    <row r="84" spans="1:27" x14ac:dyDescent="0.25">
      <c r="A84" s="41" t="s">
        <v>65</v>
      </c>
      <c r="B84" s="47" t="s">
        <v>66</v>
      </c>
      <c r="C84" s="47"/>
      <c r="D84" s="42" t="s">
        <v>35</v>
      </c>
      <c r="E84" s="42" t="s">
        <v>67</v>
      </c>
      <c r="F84" s="42" t="s">
        <v>68</v>
      </c>
      <c r="G84" s="43" t="s">
        <v>27</v>
      </c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26"/>
      <c r="T84" s="32"/>
      <c r="U84" s="32"/>
      <c r="V84" s="32"/>
      <c r="W84" s="32"/>
      <c r="X84" s="32"/>
      <c r="Y84" s="32"/>
      <c r="Z84" s="32"/>
    </row>
    <row r="85" spans="1:27" x14ac:dyDescent="0.25">
      <c r="A85" s="41"/>
      <c r="B85" s="47"/>
      <c r="C85" s="47"/>
      <c r="D85" s="42"/>
      <c r="E85" s="42"/>
      <c r="F85" s="42"/>
      <c r="G85" s="27">
        <v>0.8</v>
      </c>
      <c r="H85" s="27">
        <v>0.8</v>
      </c>
      <c r="I85" s="27">
        <v>0.8</v>
      </c>
      <c r="J85" s="27">
        <v>0.8</v>
      </c>
      <c r="K85" s="27">
        <v>0.8</v>
      </c>
      <c r="L85" s="27">
        <v>0.8</v>
      </c>
      <c r="M85" s="27">
        <v>0.8</v>
      </c>
      <c r="N85" s="27">
        <v>0.8</v>
      </c>
      <c r="O85" s="27">
        <v>0.8</v>
      </c>
      <c r="P85" s="27">
        <v>0.8</v>
      </c>
      <c r="Q85" s="27">
        <v>0.8</v>
      </c>
      <c r="R85" s="27">
        <v>0.8</v>
      </c>
      <c r="S85" s="27">
        <v>0.8</v>
      </c>
      <c r="T85" s="32"/>
      <c r="U85" s="32"/>
      <c r="V85" s="32"/>
      <c r="W85" s="32"/>
      <c r="X85" s="32"/>
      <c r="Y85" s="32"/>
      <c r="Z85" s="32"/>
    </row>
    <row r="86" spans="1:27" x14ac:dyDescent="0.25">
      <c r="A86" s="41"/>
      <c r="B86" s="47"/>
      <c r="C86" s="47"/>
      <c r="D86" s="42"/>
      <c r="E86" s="42"/>
      <c r="F86" s="42"/>
      <c r="G86" s="43" t="s">
        <v>28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28"/>
      <c r="T86" s="32"/>
      <c r="U86" s="32"/>
      <c r="V86" s="32"/>
      <c r="W86" s="32"/>
      <c r="X86" s="32"/>
      <c r="Y86" s="32"/>
      <c r="Z86" s="32"/>
    </row>
    <row r="87" spans="1:27" x14ac:dyDescent="0.25">
      <c r="A87" s="41"/>
      <c r="B87" s="47"/>
      <c r="C87" s="47"/>
      <c r="D87" s="42"/>
      <c r="E87" s="42"/>
      <c r="F87" s="42"/>
      <c r="G87" s="27">
        <v>0.8</v>
      </c>
      <c r="H87" s="27">
        <v>0.8</v>
      </c>
      <c r="I87" s="27">
        <v>0.8</v>
      </c>
      <c r="J87" s="27">
        <v>0.8</v>
      </c>
      <c r="K87" s="27">
        <v>0.8</v>
      </c>
      <c r="L87" s="27">
        <v>0.8</v>
      </c>
      <c r="M87" s="29"/>
      <c r="N87" s="29"/>
      <c r="O87" s="29"/>
      <c r="P87" s="29"/>
      <c r="Q87" s="29"/>
      <c r="R87" s="29"/>
      <c r="S87" s="27">
        <v>0.8</v>
      </c>
      <c r="T87" s="32"/>
      <c r="U87" s="32"/>
      <c r="V87" s="32"/>
      <c r="W87" s="32"/>
      <c r="X87" s="32"/>
      <c r="Y87" s="32"/>
      <c r="Z87" s="32"/>
    </row>
    <row r="88" spans="1:27" x14ac:dyDescent="0.25">
      <c r="A88" s="41"/>
      <c r="B88" s="47"/>
      <c r="C88" s="47"/>
      <c r="D88" s="42"/>
      <c r="E88" s="42"/>
      <c r="F88" s="42"/>
      <c r="G88" s="43" t="s">
        <v>29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28"/>
      <c r="T88" s="32"/>
      <c r="U88" s="32"/>
      <c r="V88" s="32"/>
      <c r="W88" s="32"/>
      <c r="X88" s="32"/>
      <c r="Y88" s="32"/>
      <c r="Z88" s="32"/>
    </row>
    <row r="89" spans="1:27" x14ac:dyDescent="0.25">
      <c r="A89" s="41"/>
      <c r="B89" s="47"/>
      <c r="C89" s="47"/>
      <c r="D89" s="42"/>
      <c r="E89" s="42"/>
      <c r="F89" s="42"/>
      <c r="G89" s="30">
        <v>264483</v>
      </c>
      <c r="H89" s="30">
        <v>186915</v>
      </c>
      <c r="I89" s="30">
        <v>202962</v>
      </c>
      <c r="J89" s="30">
        <v>194821</v>
      </c>
      <c r="K89" s="30">
        <v>215728</v>
      </c>
      <c r="L89" s="30">
        <v>186578</v>
      </c>
      <c r="M89" s="30">
        <v>190672</v>
      </c>
      <c r="N89" s="30">
        <v>209366</v>
      </c>
      <c r="O89" s="30">
        <v>211366</v>
      </c>
      <c r="P89" s="30">
        <v>209366</v>
      </c>
      <c r="Q89" s="30">
        <v>211366</v>
      </c>
      <c r="R89" s="30">
        <v>930068.00000000012</v>
      </c>
      <c r="S89" s="31">
        <f>SUM(G89:R89)</f>
        <v>3213691</v>
      </c>
      <c r="T89" s="32"/>
      <c r="U89" s="32"/>
      <c r="V89" s="32"/>
      <c r="W89" s="32"/>
      <c r="X89" s="32"/>
      <c r="Y89" s="32"/>
      <c r="Z89" s="32"/>
    </row>
    <row r="90" spans="1:27" x14ac:dyDescent="0.25">
      <c r="A90" s="41"/>
      <c r="B90" s="47"/>
      <c r="C90" s="47"/>
      <c r="D90" s="42"/>
      <c r="E90" s="42"/>
      <c r="F90" s="42"/>
      <c r="G90" s="45" t="s">
        <v>31</v>
      </c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28"/>
      <c r="T90" s="32"/>
      <c r="U90" s="32"/>
      <c r="V90" s="32"/>
      <c r="W90" s="32"/>
      <c r="X90" s="32"/>
      <c r="Y90" s="32"/>
      <c r="Z90" s="32"/>
    </row>
    <row r="91" spans="1:27" x14ac:dyDescent="0.25">
      <c r="A91" s="41"/>
      <c r="B91" s="47"/>
      <c r="C91" s="47"/>
      <c r="D91" s="42"/>
      <c r="E91" s="42"/>
      <c r="F91" s="42"/>
      <c r="G91" s="31">
        <v>208830.28</v>
      </c>
      <c r="H91" s="31">
        <v>208799.02000000002</v>
      </c>
      <c r="I91" s="31">
        <v>228957.7</v>
      </c>
      <c r="J91" s="31">
        <v>222114.39</v>
      </c>
      <c r="K91" s="31">
        <v>194758.45</v>
      </c>
      <c r="L91" s="31">
        <v>255333.12</v>
      </c>
      <c r="M91" s="31"/>
      <c r="N91" s="31"/>
      <c r="O91" s="31"/>
      <c r="P91" s="31"/>
      <c r="Q91" s="31"/>
      <c r="R91" s="31"/>
      <c r="S91" s="31">
        <f>SUM(G91:R91)</f>
        <v>1318792.96</v>
      </c>
      <c r="T91" s="32"/>
      <c r="U91" s="32"/>
      <c r="V91" s="32"/>
      <c r="W91" s="32"/>
      <c r="X91" s="32"/>
      <c r="Y91" s="32"/>
      <c r="Z91" s="32"/>
    </row>
    <row r="92" spans="1:27" x14ac:dyDescent="0.25">
      <c r="A92" s="40" t="s">
        <v>69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27" x14ac:dyDescent="0.25">
      <c r="A93" s="46" t="s">
        <v>70</v>
      </c>
      <c r="B93" s="42" t="s">
        <v>44</v>
      </c>
      <c r="C93" s="42"/>
      <c r="D93" s="42" t="s">
        <v>24</v>
      </c>
      <c r="E93" s="42" t="s">
        <v>45</v>
      </c>
      <c r="F93" s="42" t="s">
        <v>71</v>
      </c>
      <c r="G93" s="43" t="s">
        <v>27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31"/>
    </row>
    <row r="94" spans="1:27" x14ac:dyDescent="0.25">
      <c r="A94" s="46"/>
      <c r="B94" s="42"/>
      <c r="C94" s="42"/>
      <c r="D94" s="42"/>
      <c r="E94" s="42"/>
      <c r="F94" s="42"/>
      <c r="G94" s="27">
        <v>1</v>
      </c>
      <c r="H94" s="27">
        <v>1</v>
      </c>
      <c r="I94" s="27">
        <v>1</v>
      </c>
      <c r="J94" s="27">
        <v>1</v>
      </c>
      <c r="K94" s="27">
        <v>1</v>
      </c>
      <c r="L94" s="27">
        <v>1</v>
      </c>
      <c r="M94" s="27">
        <v>1</v>
      </c>
      <c r="N94" s="27">
        <v>1</v>
      </c>
      <c r="O94" s="27">
        <v>1</v>
      </c>
      <c r="P94" s="27">
        <v>1</v>
      </c>
      <c r="Q94" s="27">
        <v>1</v>
      </c>
      <c r="R94" s="27">
        <v>1</v>
      </c>
      <c r="S94" s="27">
        <v>1</v>
      </c>
    </row>
    <row r="95" spans="1:27" x14ac:dyDescent="0.25">
      <c r="A95" s="46"/>
      <c r="B95" s="42"/>
      <c r="C95" s="42"/>
      <c r="D95" s="42"/>
      <c r="E95" s="42"/>
      <c r="F95" s="42"/>
      <c r="G95" s="43" t="s">
        <v>28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31"/>
    </row>
    <row r="96" spans="1:27" x14ac:dyDescent="0.25">
      <c r="A96" s="46"/>
      <c r="B96" s="42"/>
      <c r="C96" s="42"/>
      <c r="D96" s="42"/>
      <c r="E96" s="42"/>
      <c r="F96" s="42"/>
      <c r="G96" s="27">
        <v>1</v>
      </c>
      <c r="H96" s="27">
        <v>1</v>
      </c>
      <c r="I96" s="27">
        <v>1</v>
      </c>
      <c r="J96" s="27">
        <v>1</v>
      </c>
      <c r="K96" s="27">
        <v>1</v>
      </c>
      <c r="L96" s="27">
        <v>1</v>
      </c>
      <c r="M96" s="29"/>
      <c r="N96" s="29"/>
      <c r="O96" s="29"/>
      <c r="P96" s="29"/>
      <c r="Q96" s="29"/>
      <c r="R96" s="29"/>
      <c r="S96" s="27">
        <v>1</v>
      </c>
    </row>
    <row r="97" spans="1:26" x14ac:dyDescent="0.25">
      <c r="A97" s="46"/>
      <c r="B97" s="42"/>
      <c r="C97" s="42"/>
      <c r="D97" s="42"/>
      <c r="E97" s="42"/>
      <c r="F97" s="42"/>
      <c r="G97" s="43" t="s">
        <v>29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31"/>
    </row>
    <row r="98" spans="1:26" x14ac:dyDescent="0.25">
      <c r="A98" s="46"/>
      <c r="B98" s="42"/>
      <c r="C98" s="42"/>
      <c r="D98" s="42"/>
      <c r="E98" s="42"/>
      <c r="F98" s="42"/>
      <c r="G98" s="30">
        <v>34455</v>
      </c>
      <c r="H98" s="30">
        <v>34400</v>
      </c>
      <c r="I98" s="30">
        <v>34455</v>
      </c>
      <c r="J98" s="30">
        <v>34400</v>
      </c>
      <c r="K98" s="30">
        <v>34455</v>
      </c>
      <c r="L98" s="30">
        <v>34400</v>
      </c>
      <c r="M98" s="30">
        <v>37865</v>
      </c>
      <c r="N98" s="30">
        <v>35284</v>
      </c>
      <c r="O98" s="30">
        <v>35339</v>
      </c>
      <c r="P98" s="30">
        <v>35284</v>
      </c>
      <c r="Q98" s="30">
        <v>35339</v>
      </c>
      <c r="R98" s="30">
        <v>155884</v>
      </c>
      <c r="S98" s="31">
        <f>SUM(G98:R98)</f>
        <v>541560</v>
      </c>
    </row>
    <row r="99" spans="1:26" x14ac:dyDescent="0.25">
      <c r="A99" s="46"/>
      <c r="B99" s="42"/>
      <c r="C99" s="42"/>
      <c r="D99" s="42"/>
      <c r="E99" s="42"/>
      <c r="F99" s="42"/>
      <c r="G99" s="45" t="s">
        <v>31</v>
      </c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31"/>
    </row>
    <row r="100" spans="1:26" x14ac:dyDescent="0.25">
      <c r="A100" s="46"/>
      <c r="B100" s="42"/>
      <c r="C100" s="42"/>
      <c r="D100" s="42"/>
      <c r="E100" s="42"/>
      <c r="F100" s="42"/>
      <c r="G100" s="31">
        <v>36499.800000000003</v>
      </c>
      <c r="H100" s="31">
        <v>43529.24</v>
      </c>
      <c r="I100" s="31">
        <v>51145.24</v>
      </c>
      <c r="J100" s="31">
        <v>48949.299999999996</v>
      </c>
      <c r="K100" s="31">
        <v>62599.5</v>
      </c>
      <c r="L100" s="31">
        <v>111099.03</v>
      </c>
      <c r="M100" s="31"/>
      <c r="N100" s="31"/>
      <c r="O100" s="31"/>
      <c r="P100" s="31"/>
      <c r="Q100" s="31"/>
      <c r="R100" s="31"/>
      <c r="S100" s="31">
        <f>SUM(G100:R100)</f>
        <v>353822.11</v>
      </c>
    </row>
    <row r="101" spans="1:26" x14ac:dyDescent="0.25">
      <c r="A101" s="40" t="s">
        <v>72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</row>
    <row r="102" spans="1:26" x14ac:dyDescent="0.25">
      <c r="A102" s="41" t="s">
        <v>73</v>
      </c>
      <c r="B102" s="47" t="s">
        <v>74</v>
      </c>
      <c r="C102" s="47"/>
      <c r="D102" s="42" t="s">
        <v>35</v>
      </c>
      <c r="E102" s="42" t="s">
        <v>45</v>
      </c>
      <c r="F102" s="42" t="s">
        <v>75</v>
      </c>
      <c r="G102" s="43" t="s">
        <v>27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26"/>
      <c r="T102" s="32"/>
      <c r="U102" s="32"/>
      <c r="V102" s="32"/>
      <c r="W102" s="32"/>
      <c r="X102" s="32"/>
      <c r="Y102" s="32"/>
    </row>
    <row r="103" spans="1:26" x14ac:dyDescent="0.25">
      <c r="A103" s="41"/>
      <c r="B103" s="47"/>
      <c r="C103" s="47"/>
      <c r="D103" s="42"/>
      <c r="E103" s="42"/>
      <c r="F103" s="42"/>
      <c r="G103" s="27">
        <v>0.8</v>
      </c>
      <c r="H103" s="27">
        <v>0.8</v>
      </c>
      <c r="I103" s="27">
        <v>0.8</v>
      </c>
      <c r="J103" s="27">
        <v>0.8</v>
      </c>
      <c r="K103" s="27">
        <v>0.8</v>
      </c>
      <c r="L103" s="27">
        <v>0.8</v>
      </c>
      <c r="M103" s="27">
        <v>0.8</v>
      </c>
      <c r="N103" s="27">
        <v>0.8</v>
      </c>
      <c r="O103" s="27">
        <v>0.8</v>
      </c>
      <c r="P103" s="27">
        <v>0.8</v>
      </c>
      <c r="Q103" s="27">
        <v>0.8</v>
      </c>
      <c r="R103" s="27">
        <v>0.8</v>
      </c>
      <c r="S103" s="27">
        <v>0.8</v>
      </c>
      <c r="T103" s="32"/>
      <c r="U103" s="32"/>
      <c r="V103" s="32"/>
      <c r="W103" s="32"/>
      <c r="X103" s="32"/>
      <c r="Y103" s="32"/>
    </row>
    <row r="104" spans="1:26" x14ac:dyDescent="0.25">
      <c r="A104" s="41"/>
      <c r="B104" s="47"/>
      <c r="C104" s="47"/>
      <c r="D104" s="42"/>
      <c r="E104" s="42"/>
      <c r="F104" s="42"/>
      <c r="G104" s="43" t="s">
        <v>28</v>
      </c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28"/>
      <c r="T104" s="32"/>
      <c r="U104" s="32"/>
      <c r="V104" s="32"/>
      <c r="W104" s="32"/>
      <c r="X104" s="32"/>
      <c r="Y104" s="32"/>
    </row>
    <row r="105" spans="1:26" x14ac:dyDescent="0.25">
      <c r="A105" s="41"/>
      <c r="B105" s="47"/>
      <c r="C105" s="47"/>
      <c r="D105" s="42"/>
      <c r="E105" s="42"/>
      <c r="F105" s="42"/>
      <c r="G105" s="27">
        <v>0.9</v>
      </c>
      <c r="H105" s="27">
        <v>0.9</v>
      </c>
      <c r="I105" s="27">
        <v>0.9</v>
      </c>
      <c r="J105" s="27">
        <v>0.9</v>
      </c>
      <c r="K105" s="27">
        <v>0.9</v>
      </c>
      <c r="L105" s="27">
        <v>0.9</v>
      </c>
      <c r="M105" s="29"/>
      <c r="N105" s="29"/>
      <c r="O105" s="29"/>
      <c r="P105" s="29"/>
      <c r="Q105" s="29"/>
      <c r="R105" s="29"/>
      <c r="S105" s="27">
        <v>0.9</v>
      </c>
      <c r="T105" s="32"/>
      <c r="U105" s="32"/>
      <c r="V105" s="32"/>
      <c r="W105" s="32"/>
      <c r="X105" s="32"/>
      <c r="Y105" s="32"/>
    </row>
    <row r="106" spans="1:26" x14ac:dyDescent="0.25">
      <c r="A106" s="41"/>
      <c r="B106" s="47"/>
      <c r="C106" s="47"/>
      <c r="D106" s="42"/>
      <c r="E106" s="42"/>
      <c r="F106" s="42"/>
      <c r="G106" s="43" t="s">
        <v>29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28"/>
      <c r="T106" s="32"/>
      <c r="U106" s="32"/>
      <c r="V106" s="32"/>
      <c r="W106" s="32"/>
      <c r="X106" s="32"/>
      <c r="Y106" s="32"/>
    </row>
    <row r="107" spans="1:26" x14ac:dyDescent="0.25">
      <c r="A107" s="41"/>
      <c r="B107" s="47"/>
      <c r="C107" s="47"/>
      <c r="D107" s="42"/>
      <c r="E107" s="42"/>
      <c r="F107" s="42"/>
      <c r="G107" s="30">
        <v>179782</v>
      </c>
      <c r="H107" s="30">
        <v>179237</v>
      </c>
      <c r="I107" s="30">
        <v>180742</v>
      </c>
      <c r="J107" s="30">
        <v>125710</v>
      </c>
      <c r="K107" s="30">
        <v>538464</v>
      </c>
      <c r="L107" s="30">
        <v>285714</v>
      </c>
      <c r="M107" s="30">
        <v>246528</v>
      </c>
      <c r="N107" s="30">
        <v>283999</v>
      </c>
      <c r="O107" s="30">
        <v>179199</v>
      </c>
      <c r="P107" s="30">
        <v>139999</v>
      </c>
      <c r="Q107" s="30">
        <v>99199</v>
      </c>
      <c r="R107" s="30">
        <v>377749</v>
      </c>
      <c r="S107" s="31">
        <f>SUM(G107:R107)</f>
        <v>2816322</v>
      </c>
      <c r="T107" s="32"/>
      <c r="U107" s="32"/>
      <c r="V107" s="32"/>
      <c r="W107" s="32"/>
      <c r="X107" s="32"/>
      <c r="Y107" s="32"/>
    </row>
    <row r="108" spans="1:26" x14ac:dyDescent="0.25">
      <c r="A108" s="41"/>
      <c r="B108" s="47"/>
      <c r="C108" s="47"/>
      <c r="D108" s="42"/>
      <c r="E108" s="42"/>
      <c r="F108" s="42"/>
      <c r="G108" s="45" t="s">
        <v>31</v>
      </c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28"/>
      <c r="T108" s="32"/>
      <c r="U108" s="32"/>
      <c r="V108" s="32"/>
      <c r="W108" s="32"/>
      <c r="X108" s="32"/>
      <c r="Y108" s="32"/>
    </row>
    <row r="109" spans="1:26" x14ac:dyDescent="0.25">
      <c r="A109" s="41"/>
      <c r="B109" s="47"/>
      <c r="C109" s="47"/>
      <c r="D109" s="42"/>
      <c r="E109" s="42"/>
      <c r="F109" s="42"/>
      <c r="G109" s="31">
        <v>217911.02</v>
      </c>
      <c r="H109" s="31">
        <v>521375.64999999997</v>
      </c>
      <c r="I109" s="31">
        <v>1253067.56</v>
      </c>
      <c r="J109" s="31">
        <v>178523.28</v>
      </c>
      <c r="K109" s="31">
        <v>364030.59</v>
      </c>
      <c r="L109" s="31">
        <v>269805.45999999996</v>
      </c>
      <c r="M109" s="31"/>
      <c r="N109" s="31"/>
      <c r="O109" s="31"/>
      <c r="P109" s="31"/>
      <c r="Q109" s="31"/>
      <c r="R109" s="31"/>
      <c r="S109" s="31">
        <f>SUM(G109:R109)</f>
        <v>2804713.5599999996</v>
      </c>
      <c r="T109" s="32"/>
      <c r="U109" s="32"/>
      <c r="V109" s="32"/>
      <c r="W109" s="32"/>
      <c r="X109" s="32"/>
      <c r="Y109" s="32"/>
    </row>
    <row r="110" spans="1:26" x14ac:dyDescent="0.25">
      <c r="A110" s="40" t="s">
        <v>76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26" x14ac:dyDescent="0.25">
      <c r="A111" s="41" t="s">
        <v>77</v>
      </c>
      <c r="B111" s="42" t="s">
        <v>78</v>
      </c>
      <c r="C111" s="42"/>
      <c r="D111" s="42" t="s">
        <v>24</v>
      </c>
      <c r="E111" s="42" t="s">
        <v>25</v>
      </c>
      <c r="F111" s="42" t="s">
        <v>79</v>
      </c>
      <c r="G111" s="43" t="s">
        <v>27</v>
      </c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26"/>
      <c r="T111" s="32"/>
      <c r="U111" s="32"/>
      <c r="V111" s="32"/>
      <c r="W111" s="32"/>
      <c r="X111" s="32"/>
      <c r="Y111" s="32"/>
      <c r="Z111" s="32"/>
    </row>
    <row r="112" spans="1:26" x14ac:dyDescent="0.25">
      <c r="A112" s="41"/>
      <c r="B112" s="42"/>
      <c r="C112" s="42"/>
      <c r="D112" s="42"/>
      <c r="E112" s="42"/>
      <c r="F112" s="42"/>
      <c r="G112" s="27">
        <v>1</v>
      </c>
      <c r="H112" s="27">
        <v>1</v>
      </c>
      <c r="I112" s="27">
        <v>1</v>
      </c>
      <c r="J112" s="27">
        <v>1</v>
      </c>
      <c r="K112" s="27">
        <v>1</v>
      </c>
      <c r="L112" s="27">
        <v>1</v>
      </c>
      <c r="M112" s="27">
        <v>1</v>
      </c>
      <c r="N112" s="27">
        <v>1</v>
      </c>
      <c r="O112" s="27">
        <v>1</v>
      </c>
      <c r="P112" s="27">
        <v>1</v>
      </c>
      <c r="Q112" s="27">
        <v>1</v>
      </c>
      <c r="R112" s="27">
        <v>1</v>
      </c>
      <c r="S112" s="27">
        <v>1</v>
      </c>
      <c r="T112" s="32"/>
      <c r="U112" s="32"/>
      <c r="V112" s="32"/>
      <c r="W112" s="32"/>
      <c r="X112" s="32"/>
      <c r="Y112" s="32"/>
      <c r="Z112" s="32"/>
    </row>
    <row r="113" spans="1:26" x14ac:dyDescent="0.25">
      <c r="A113" s="41"/>
      <c r="B113" s="42"/>
      <c r="C113" s="42"/>
      <c r="D113" s="42"/>
      <c r="E113" s="42"/>
      <c r="F113" s="42"/>
      <c r="G113" s="43" t="s">
        <v>28</v>
      </c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28"/>
      <c r="T113" s="32"/>
      <c r="U113" s="32"/>
      <c r="V113" s="32"/>
      <c r="W113" s="32"/>
      <c r="X113" s="32"/>
      <c r="Y113" s="32"/>
      <c r="Z113" s="32"/>
    </row>
    <row r="114" spans="1:26" x14ac:dyDescent="0.25">
      <c r="A114" s="41"/>
      <c r="B114" s="42"/>
      <c r="C114" s="42"/>
      <c r="D114" s="42"/>
      <c r="E114" s="42"/>
      <c r="F114" s="42"/>
      <c r="G114" s="27">
        <v>0.8</v>
      </c>
      <c r="H114" s="27">
        <v>0.8</v>
      </c>
      <c r="I114" s="27">
        <v>0.8</v>
      </c>
      <c r="J114" s="27">
        <v>0.8</v>
      </c>
      <c r="K114" s="27">
        <v>0.8</v>
      </c>
      <c r="L114" s="27">
        <v>0.8</v>
      </c>
      <c r="M114" s="29"/>
      <c r="N114" s="29"/>
      <c r="O114" s="29"/>
      <c r="P114" s="29"/>
      <c r="Q114" s="29"/>
      <c r="R114" s="29"/>
      <c r="S114" s="27">
        <v>0.8</v>
      </c>
      <c r="T114" s="32"/>
      <c r="U114" s="32"/>
      <c r="V114" s="32"/>
      <c r="W114" s="32"/>
      <c r="X114" s="32"/>
      <c r="Y114" s="32"/>
      <c r="Z114" s="32"/>
    </row>
    <row r="115" spans="1:26" x14ac:dyDescent="0.25">
      <c r="A115" s="41"/>
      <c r="B115" s="42"/>
      <c r="C115" s="42"/>
      <c r="D115" s="42"/>
      <c r="E115" s="42"/>
      <c r="F115" s="42"/>
      <c r="G115" s="43" t="s">
        <v>29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28"/>
      <c r="T115" s="32"/>
      <c r="U115" s="32"/>
      <c r="V115" s="32"/>
      <c r="W115" s="32"/>
      <c r="X115" s="32"/>
      <c r="Y115" s="32"/>
      <c r="Z115" s="32"/>
    </row>
    <row r="116" spans="1:26" x14ac:dyDescent="0.25">
      <c r="A116" s="41"/>
      <c r="B116" s="42"/>
      <c r="C116" s="42"/>
      <c r="D116" s="42"/>
      <c r="E116" s="42"/>
      <c r="F116" s="42"/>
      <c r="G116" s="30">
        <v>11280</v>
      </c>
      <c r="H116" s="30">
        <v>11665</v>
      </c>
      <c r="I116" s="30">
        <v>19767</v>
      </c>
      <c r="J116" s="30">
        <v>11991</v>
      </c>
      <c r="K116" s="30">
        <v>13576</v>
      </c>
      <c r="L116" s="30">
        <v>12040</v>
      </c>
      <c r="M116" s="30">
        <v>15261</v>
      </c>
      <c r="N116" s="30">
        <v>14091</v>
      </c>
      <c r="O116" s="30">
        <v>13871</v>
      </c>
      <c r="P116" s="30">
        <v>14091</v>
      </c>
      <c r="Q116" s="30">
        <v>13871</v>
      </c>
      <c r="R116" s="30">
        <v>29091</v>
      </c>
      <c r="S116" s="31">
        <f>SUM(G116:R116)</f>
        <v>180595</v>
      </c>
      <c r="T116" s="32"/>
      <c r="U116" s="32"/>
      <c r="V116" s="32"/>
      <c r="W116" s="32"/>
      <c r="X116" s="32"/>
      <c r="Y116" s="32"/>
      <c r="Z116" s="32"/>
    </row>
    <row r="117" spans="1:26" x14ac:dyDescent="0.25">
      <c r="A117" s="41"/>
      <c r="B117" s="42"/>
      <c r="C117" s="42"/>
      <c r="D117" s="42"/>
      <c r="E117" s="42"/>
      <c r="F117" s="42"/>
      <c r="G117" s="45" t="s">
        <v>31</v>
      </c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28"/>
      <c r="T117" s="32"/>
      <c r="U117" s="32"/>
      <c r="V117" s="32"/>
      <c r="W117" s="32"/>
      <c r="X117" s="32"/>
      <c r="Y117" s="32"/>
      <c r="Z117" s="32"/>
    </row>
    <row r="118" spans="1:26" x14ac:dyDescent="0.25">
      <c r="A118" s="41"/>
      <c r="B118" s="42"/>
      <c r="C118" s="42"/>
      <c r="D118" s="42"/>
      <c r="E118" s="42"/>
      <c r="F118" s="42"/>
      <c r="G118" s="31">
        <v>6135.41</v>
      </c>
      <c r="H118" s="31">
        <v>6802.5</v>
      </c>
      <c r="I118" s="31">
        <v>8908.19</v>
      </c>
      <c r="J118" s="31">
        <v>16790.63</v>
      </c>
      <c r="K118" s="31">
        <v>12406.380000000001</v>
      </c>
      <c r="L118" s="31">
        <v>7417.03</v>
      </c>
      <c r="M118" s="31"/>
      <c r="N118" s="31"/>
      <c r="O118" s="31"/>
      <c r="P118" s="31"/>
      <c r="Q118" s="31"/>
      <c r="R118" s="31"/>
      <c r="S118" s="31">
        <f>SUM(G118:R118)</f>
        <v>58460.14</v>
      </c>
      <c r="T118" s="32"/>
      <c r="U118" s="32"/>
      <c r="V118" s="32"/>
      <c r="W118" s="32"/>
      <c r="X118" s="32"/>
      <c r="Y118" s="32"/>
      <c r="Z118" s="32"/>
    </row>
    <row r="119" spans="1:26" x14ac:dyDescent="0.25">
      <c r="A119" s="41" t="s">
        <v>80</v>
      </c>
      <c r="B119" s="42" t="s">
        <v>81</v>
      </c>
      <c r="C119" s="42"/>
      <c r="D119" s="42" t="s">
        <v>82</v>
      </c>
      <c r="E119" s="42" t="s">
        <v>83</v>
      </c>
      <c r="F119" s="42" t="s">
        <v>84</v>
      </c>
      <c r="G119" s="43" t="s">
        <v>27</v>
      </c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26"/>
    </row>
    <row r="120" spans="1:26" x14ac:dyDescent="0.25">
      <c r="A120" s="41"/>
      <c r="B120" s="42"/>
      <c r="C120" s="42"/>
      <c r="D120" s="42"/>
      <c r="E120" s="42"/>
      <c r="F120" s="42"/>
      <c r="G120" s="27"/>
      <c r="H120" s="27"/>
      <c r="I120" s="27"/>
      <c r="J120" s="36">
        <v>1</v>
      </c>
      <c r="K120" s="27"/>
      <c r="L120" s="27"/>
      <c r="M120" s="27"/>
      <c r="N120" s="27"/>
      <c r="O120" s="27"/>
      <c r="P120" s="27"/>
      <c r="Q120" s="27"/>
      <c r="R120" s="27"/>
      <c r="S120" s="36">
        <v>1</v>
      </c>
    </row>
    <row r="121" spans="1:26" x14ac:dyDescent="0.25">
      <c r="A121" s="41"/>
      <c r="B121" s="42"/>
      <c r="C121" s="42"/>
      <c r="D121" s="42"/>
      <c r="E121" s="42"/>
      <c r="F121" s="42"/>
      <c r="G121" s="43" t="s">
        <v>28</v>
      </c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28"/>
    </row>
    <row r="122" spans="1:26" x14ac:dyDescent="0.25">
      <c r="A122" s="41"/>
      <c r="B122" s="42"/>
      <c r="C122" s="42"/>
      <c r="D122" s="42"/>
      <c r="E122" s="42"/>
      <c r="F122" s="42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8">
        <v>0</v>
      </c>
    </row>
    <row r="123" spans="1:26" x14ac:dyDescent="0.25">
      <c r="A123" s="41"/>
      <c r="B123" s="42"/>
      <c r="C123" s="42"/>
      <c r="D123" s="42"/>
      <c r="E123" s="42"/>
      <c r="F123" s="42"/>
      <c r="G123" s="43" t="s">
        <v>29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28"/>
    </row>
    <row r="124" spans="1:26" x14ac:dyDescent="0.25">
      <c r="A124" s="41"/>
      <c r="B124" s="42"/>
      <c r="C124" s="42"/>
      <c r="D124" s="42"/>
      <c r="E124" s="42"/>
      <c r="F124" s="42"/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5486</v>
      </c>
      <c r="M124" s="30">
        <v>0</v>
      </c>
      <c r="N124" s="30">
        <v>783</v>
      </c>
      <c r="O124" s="30">
        <v>783</v>
      </c>
      <c r="P124" s="30">
        <v>783</v>
      </c>
      <c r="Q124" s="30">
        <v>783</v>
      </c>
      <c r="R124" s="30">
        <v>783</v>
      </c>
      <c r="S124" s="31">
        <f>SUM(G124:R124)</f>
        <v>9401</v>
      </c>
    </row>
    <row r="125" spans="1:26" x14ac:dyDescent="0.25">
      <c r="A125" s="41"/>
      <c r="B125" s="42"/>
      <c r="C125" s="42"/>
      <c r="D125" s="42"/>
      <c r="E125" s="42"/>
      <c r="F125" s="42"/>
      <c r="G125" s="45" t="s">
        <v>31</v>
      </c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28"/>
    </row>
    <row r="126" spans="1:26" x14ac:dyDescent="0.25">
      <c r="A126" s="41"/>
      <c r="B126" s="42"/>
      <c r="C126" s="42"/>
      <c r="D126" s="42"/>
      <c r="E126" s="42"/>
      <c r="F126" s="42"/>
      <c r="G126" s="31">
        <v>0</v>
      </c>
      <c r="H126" s="31">
        <v>2586</v>
      </c>
      <c r="I126" s="31">
        <v>0</v>
      </c>
      <c r="J126" s="31">
        <v>0</v>
      </c>
      <c r="K126" s="31">
        <v>0</v>
      </c>
      <c r="L126" s="31">
        <v>0</v>
      </c>
      <c r="M126" s="31"/>
      <c r="N126" s="31"/>
      <c r="O126" s="31"/>
      <c r="P126" s="31"/>
      <c r="Q126" s="31"/>
      <c r="R126" s="31"/>
      <c r="S126" s="31">
        <f>SUM(G126:R126)</f>
        <v>2586</v>
      </c>
    </row>
    <row r="127" spans="1:26" x14ac:dyDescent="0.25">
      <c r="A127" s="41" t="s">
        <v>85</v>
      </c>
      <c r="B127" s="41" t="s">
        <v>86</v>
      </c>
      <c r="C127" s="41"/>
      <c r="D127" s="42" t="s">
        <v>87</v>
      </c>
      <c r="E127" s="42" t="s">
        <v>88</v>
      </c>
      <c r="F127" s="42" t="s">
        <v>89</v>
      </c>
      <c r="G127" s="43" t="s">
        <v>27</v>
      </c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26"/>
    </row>
    <row r="128" spans="1:26" x14ac:dyDescent="0.25">
      <c r="A128" s="41"/>
      <c r="B128" s="41"/>
      <c r="C128" s="41"/>
      <c r="D128" s="42"/>
      <c r="E128" s="42"/>
      <c r="F128" s="42"/>
      <c r="G128" s="29">
        <v>5</v>
      </c>
      <c r="H128" s="29">
        <v>5</v>
      </c>
      <c r="I128" s="29">
        <v>5</v>
      </c>
      <c r="J128" s="29">
        <v>5</v>
      </c>
      <c r="K128" s="29">
        <v>5</v>
      </c>
      <c r="L128" s="29">
        <v>5</v>
      </c>
      <c r="M128" s="29">
        <v>5</v>
      </c>
      <c r="N128" s="29">
        <v>5</v>
      </c>
      <c r="O128" s="29">
        <v>5</v>
      </c>
      <c r="P128" s="29">
        <v>5</v>
      </c>
      <c r="Q128" s="29">
        <v>5</v>
      </c>
      <c r="R128" s="29">
        <v>5</v>
      </c>
      <c r="S128" s="29">
        <v>5</v>
      </c>
    </row>
    <row r="129" spans="1:19" x14ac:dyDescent="0.25">
      <c r="A129" s="41"/>
      <c r="B129" s="41"/>
      <c r="C129" s="41"/>
      <c r="D129" s="42"/>
      <c r="E129" s="42"/>
      <c r="F129" s="42"/>
      <c r="G129" s="43" t="s">
        <v>28</v>
      </c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28"/>
    </row>
    <row r="130" spans="1:19" x14ac:dyDescent="0.25">
      <c r="A130" s="41"/>
      <c r="B130" s="41"/>
      <c r="C130" s="41"/>
      <c r="D130" s="42"/>
      <c r="E130" s="42"/>
      <c r="F130" s="42"/>
      <c r="G130" s="29">
        <v>4</v>
      </c>
      <c r="H130" s="29">
        <v>8</v>
      </c>
      <c r="I130" s="29">
        <v>8</v>
      </c>
      <c r="J130" s="29">
        <v>6</v>
      </c>
      <c r="K130" s="29">
        <v>7</v>
      </c>
      <c r="L130" s="29">
        <v>7</v>
      </c>
      <c r="M130" s="29"/>
      <c r="N130" s="29"/>
      <c r="O130" s="29"/>
      <c r="P130" s="29"/>
      <c r="Q130" s="29"/>
      <c r="R130" s="29"/>
      <c r="S130" s="28">
        <v>6</v>
      </c>
    </row>
    <row r="131" spans="1:19" x14ac:dyDescent="0.25">
      <c r="A131" s="41"/>
      <c r="B131" s="41"/>
      <c r="C131" s="41"/>
      <c r="D131" s="42"/>
      <c r="E131" s="42"/>
      <c r="F131" s="42"/>
      <c r="G131" s="43" t="s">
        <v>29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28"/>
    </row>
    <row r="132" spans="1:19" x14ac:dyDescent="0.25">
      <c r="A132" s="41"/>
      <c r="B132" s="41"/>
      <c r="C132" s="41"/>
      <c r="D132" s="42"/>
      <c r="E132" s="42"/>
      <c r="F132" s="42"/>
      <c r="G132" s="30">
        <v>0</v>
      </c>
      <c r="H132" s="30">
        <v>9860</v>
      </c>
      <c r="I132" s="30">
        <v>31320</v>
      </c>
      <c r="J132" s="30">
        <v>79722</v>
      </c>
      <c r="K132" s="30">
        <v>57294</v>
      </c>
      <c r="L132" s="30">
        <v>84100</v>
      </c>
      <c r="M132" s="30">
        <v>0</v>
      </c>
      <c r="N132" s="30">
        <v>49402</v>
      </c>
      <c r="O132" s="30">
        <v>49402</v>
      </c>
      <c r="P132" s="30">
        <v>49402</v>
      </c>
      <c r="Q132" s="30">
        <v>49402</v>
      </c>
      <c r="R132" s="30">
        <v>49402</v>
      </c>
      <c r="S132" s="31">
        <f>SUM(G132:R132)</f>
        <v>509306</v>
      </c>
    </row>
    <row r="133" spans="1:19" x14ac:dyDescent="0.25">
      <c r="A133" s="41"/>
      <c r="B133" s="41"/>
      <c r="C133" s="41"/>
      <c r="D133" s="42"/>
      <c r="E133" s="42"/>
      <c r="F133" s="42"/>
      <c r="G133" s="45" t="s">
        <v>31</v>
      </c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28"/>
    </row>
    <row r="134" spans="1:19" x14ac:dyDescent="0.25">
      <c r="A134" s="41"/>
      <c r="B134" s="41"/>
      <c r="C134" s="41"/>
      <c r="D134" s="42"/>
      <c r="E134" s="42"/>
      <c r="F134" s="42"/>
      <c r="G134" s="31">
        <v>40600</v>
      </c>
      <c r="H134" s="31">
        <v>59471.47</v>
      </c>
      <c r="I134" s="31">
        <v>69577.210000000006</v>
      </c>
      <c r="J134" s="31">
        <v>92000.010000000009</v>
      </c>
      <c r="K134" s="31">
        <v>52096.01</v>
      </c>
      <c r="L134" s="31">
        <v>52904.82</v>
      </c>
      <c r="M134" s="31"/>
      <c r="N134" s="31"/>
      <c r="O134" s="31"/>
      <c r="P134" s="31"/>
      <c r="Q134" s="31"/>
      <c r="R134" s="31"/>
      <c r="S134" s="31">
        <f>SUM(G134:R134)</f>
        <v>366649.52</v>
      </c>
    </row>
    <row r="135" spans="1:19" x14ac:dyDescent="0.25">
      <c r="A135" s="40" t="s">
        <v>90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19" x14ac:dyDescent="0.25">
      <c r="A136" s="41" t="s">
        <v>91</v>
      </c>
      <c r="B136" s="42" t="s">
        <v>92</v>
      </c>
      <c r="C136" s="42"/>
      <c r="D136" s="42" t="s">
        <v>93</v>
      </c>
      <c r="E136" s="42" t="s">
        <v>94</v>
      </c>
      <c r="F136" s="42" t="s">
        <v>95</v>
      </c>
      <c r="G136" s="43" t="s">
        <v>27</v>
      </c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26"/>
    </row>
    <row r="137" spans="1:19" x14ac:dyDescent="0.25">
      <c r="A137" s="41"/>
      <c r="B137" s="42"/>
      <c r="C137" s="42"/>
      <c r="D137" s="42"/>
      <c r="E137" s="42"/>
      <c r="F137" s="42"/>
      <c r="G137" s="29">
        <v>60</v>
      </c>
      <c r="H137" s="29">
        <v>60</v>
      </c>
      <c r="I137" s="29">
        <v>60</v>
      </c>
      <c r="J137" s="29">
        <v>60</v>
      </c>
      <c r="K137" s="29">
        <v>60</v>
      </c>
      <c r="L137" s="29">
        <v>60</v>
      </c>
      <c r="M137" s="29">
        <v>60</v>
      </c>
      <c r="N137" s="29">
        <v>60</v>
      </c>
      <c r="O137" s="29">
        <v>60</v>
      </c>
      <c r="P137" s="29">
        <v>60</v>
      </c>
      <c r="Q137" s="29">
        <v>60</v>
      </c>
      <c r="R137" s="29">
        <v>60</v>
      </c>
      <c r="S137" s="29">
        <v>60</v>
      </c>
    </row>
    <row r="138" spans="1:19" x14ac:dyDescent="0.25">
      <c r="A138" s="41"/>
      <c r="B138" s="42"/>
      <c r="C138" s="42"/>
      <c r="D138" s="42"/>
      <c r="E138" s="42"/>
      <c r="F138" s="42"/>
      <c r="G138" s="43" t="s">
        <v>28</v>
      </c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28"/>
    </row>
    <row r="139" spans="1:19" x14ac:dyDescent="0.25">
      <c r="A139" s="41"/>
      <c r="B139" s="42"/>
      <c r="C139" s="42"/>
      <c r="D139" s="42"/>
      <c r="E139" s="42"/>
      <c r="F139" s="42"/>
      <c r="G139" s="29">
        <v>45</v>
      </c>
      <c r="H139" s="29">
        <v>41</v>
      </c>
      <c r="I139" s="29">
        <v>44</v>
      </c>
      <c r="J139" s="29">
        <v>46</v>
      </c>
      <c r="K139" s="29">
        <v>49</v>
      </c>
      <c r="L139" s="29">
        <v>48</v>
      </c>
      <c r="M139" s="29"/>
      <c r="N139" s="29"/>
      <c r="O139" s="29"/>
      <c r="P139" s="29"/>
      <c r="Q139" s="29"/>
      <c r="R139" s="29"/>
      <c r="S139" s="28">
        <v>45</v>
      </c>
    </row>
    <row r="140" spans="1:19" x14ac:dyDescent="0.25">
      <c r="A140" s="41"/>
      <c r="B140" s="42"/>
      <c r="C140" s="42"/>
      <c r="D140" s="42"/>
      <c r="E140" s="42"/>
      <c r="F140" s="42"/>
      <c r="G140" s="43" t="s">
        <v>29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28"/>
    </row>
    <row r="141" spans="1:19" x14ac:dyDescent="0.25">
      <c r="A141" s="41"/>
      <c r="B141" s="42"/>
      <c r="C141" s="42"/>
      <c r="D141" s="42"/>
      <c r="E141" s="42"/>
      <c r="F141" s="42"/>
      <c r="G141" s="30">
        <v>1195413</v>
      </c>
      <c r="H141" s="30">
        <v>1144830</v>
      </c>
      <c r="I141" s="30">
        <v>1199175</v>
      </c>
      <c r="J141" s="30">
        <v>1400491</v>
      </c>
      <c r="K141" s="30">
        <v>1268837</v>
      </c>
      <c r="L141" s="30">
        <v>1132153</v>
      </c>
      <c r="M141" s="30">
        <v>1249376</v>
      </c>
      <c r="N141" s="30">
        <v>1231558</v>
      </c>
      <c r="O141" s="30">
        <v>1231558</v>
      </c>
      <c r="P141" s="30">
        <v>1231558</v>
      </c>
      <c r="Q141" s="30">
        <v>1231558</v>
      </c>
      <c r="R141" s="30">
        <v>2731558</v>
      </c>
      <c r="S141" s="31">
        <f>SUM(G141:R141)</f>
        <v>16248065</v>
      </c>
    </row>
    <row r="142" spans="1:19" x14ac:dyDescent="0.25">
      <c r="A142" s="41"/>
      <c r="B142" s="42"/>
      <c r="C142" s="42"/>
      <c r="D142" s="42"/>
      <c r="E142" s="42"/>
      <c r="F142" s="42"/>
      <c r="G142" s="45" t="s">
        <v>31</v>
      </c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28"/>
    </row>
    <row r="143" spans="1:19" x14ac:dyDescent="0.25">
      <c r="A143" s="41"/>
      <c r="B143" s="42"/>
      <c r="C143" s="42"/>
      <c r="D143" s="42"/>
      <c r="E143" s="42"/>
      <c r="F143" s="42"/>
      <c r="G143" s="31">
        <v>882494.63000000012</v>
      </c>
      <c r="H143" s="31">
        <v>826888.41</v>
      </c>
      <c r="I143" s="31">
        <v>937615.13</v>
      </c>
      <c r="J143" s="31">
        <v>969829.19000000006</v>
      </c>
      <c r="K143" s="31">
        <v>907106.13</v>
      </c>
      <c r="L143" s="31">
        <v>1123705.17</v>
      </c>
      <c r="M143" s="31"/>
      <c r="N143" s="31"/>
      <c r="O143" s="31"/>
      <c r="P143" s="31"/>
      <c r="Q143" s="31"/>
      <c r="R143" s="31"/>
      <c r="S143" s="31">
        <f>SUM(G143:R143)</f>
        <v>5647638.6600000001</v>
      </c>
    </row>
    <row r="144" spans="1:19" x14ac:dyDescent="0.25">
      <c r="A144" s="41" t="s">
        <v>96</v>
      </c>
      <c r="B144" s="42" t="s">
        <v>97</v>
      </c>
      <c r="C144" s="42"/>
      <c r="D144" s="42" t="s">
        <v>93</v>
      </c>
      <c r="E144" s="42" t="s">
        <v>98</v>
      </c>
      <c r="F144" s="42" t="s">
        <v>99</v>
      </c>
      <c r="G144" s="43" t="s">
        <v>27</v>
      </c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26"/>
    </row>
    <row r="145" spans="1:19" x14ac:dyDescent="0.25">
      <c r="A145" s="41"/>
      <c r="B145" s="42"/>
      <c r="C145" s="42"/>
      <c r="D145" s="42"/>
      <c r="E145" s="42"/>
      <c r="F145" s="42"/>
      <c r="G145" s="29"/>
      <c r="H145" s="29"/>
      <c r="I145" s="29"/>
      <c r="J145" s="29">
        <v>60</v>
      </c>
      <c r="K145" s="29"/>
      <c r="L145" s="29"/>
      <c r="M145" s="29"/>
      <c r="N145" s="29"/>
      <c r="O145" s="29"/>
      <c r="P145" s="29"/>
      <c r="Q145" s="29"/>
      <c r="R145" s="29"/>
      <c r="S145" s="28">
        <v>60</v>
      </c>
    </row>
    <row r="146" spans="1:19" x14ac:dyDescent="0.25">
      <c r="A146" s="41"/>
      <c r="B146" s="42"/>
      <c r="C146" s="42"/>
      <c r="D146" s="42"/>
      <c r="E146" s="42"/>
      <c r="F146" s="42"/>
      <c r="G146" s="43" t="s">
        <v>28</v>
      </c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28"/>
    </row>
    <row r="147" spans="1:19" x14ac:dyDescent="0.25">
      <c r="A147" s="41"/>
      <c r="B147" s="42"/>
      <c r="C147" s="42"/>
      <c r="D147" s="42"/>
      <c r="E147" s="42"/>
      <c r="F147" s="42"/>
      <c r="G147" s="29"/>
      <c r="H147" s="29"/>
      <c r="I147" s="29"/>
      <c r="J147" s="29">
        <v>49</v>
      </c>
      <c r="K147" s="29"/>
      <c r="L147" s="29"/>
      <c r="M147" s="29"/>
      <c r="N147" s="29"/>
      <c r="O147" s="29"/>
      <c r="P147" s="29"/>
      <c r="Q147" s="29"/>
      <c r="R147" s="29"/>
      <c r="S147" s="28">
        <v>49</v>
      </c>
    </row>
    <row r="148" spans="1:19" x14ac:dyDescent="0.25">
      <c r="A148" s="41"/>
      <c r="B148" s="42"/>
      <c r="C148" s="42"/>
      <c r="D148" s="42"/>
      <c r="E148" s="42"/>
      <c r="F148" s="42"/>
      <c r="G148" s="43" t="s">
        <v>29</v>
      </c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28"/>
    </row>
    <row r="149" spans="1:19" x14ac:dyDescent="0.25">
      <c r="A149" s="41"/>
      <c r="B149" s="42"/>
      <c r="C149" s="42"/>
      <c r="D149" s="42"/>
      <c r="E149" s="42"/>
      <c r="F149" s="42"/>
      <c r="G149" s="30">
        <v>0</v>
      </c>
      <c r="H149" s="30">
        <v>45026</v>
      </c>
      <c r="I149" s="30">
        <v>0</v>
      </c>
      <c r="J149" s="30">
        <v>692197</v>
      </c>
      <c r="K149" s="30">
        <v>0</v>
      </c>
      <c r="L149" s="30">
        <v>0</v>
      </c>
      <c r="M149" s="30">
        <v>19223</v>
      </c>
      <c r="N149" s="30">
        <v>18573</v>
      </c>
      <c r="O149" s="30">
        <v>108063</v>
      </c>
      <c r="P149" s="30">
        <v>108063</v>
      </c>
      <c r="Q149" s="30">
        <v>108063</v>
      </c>
      <c r="R149" s="30">
        <v>108063</v>
      </c>
      <c r="S149" s="31">
        <f>SUM(G149:R149)</f>
        <v>1207271</v>
      </c>
    </row>
    <row r="150" spans="1:19" x14ac:dyDescent="0.25">
      <c r="A150" s="41"/>
      <c r="B150" s="42"/>
      <c r="C150" s="42"/>
      <c r="D150" s="42"/>
      <c r="E150" s="42"/>
      <c r="F150" s="42"/>
      <c r="G150" s="45" t="s">
        <v>31</v>
      </c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28"/>
    </row>
    <row r="151" spans="1:19" x14ac:dyDescent="0.25">
      <c r="A151" s="41"/>
      <c r="B151" s="42"/>
      <c r="C151" s="42"/>
      <c r="D151" s="42"/>
      <c r="E151" s="42"/>
      <c r="F151" s="42"/>
      <c r="G151" s="31">
        <v>48175.96</v>
      </c>
      <c r="H151" s="31">
        <v>23079.589999999997</v>
      </c>
      <c r="I151" s="31">
        <v>18268.84</v>
      </c>
      <c r="J151" s="31">
        <v>22422.799999999999</v>
      </c>
      <c r="K151" s="31">
        <v>0</v>
      </c>
      <c r="L151" s="31">
        <v>0</v>
      </c>
      <c r="M151" s="31"/>
      <c r="N151" s="31"/>
      <c r="O151" s="31"/>
      <c r="P151" s="31"/>
      <c r="Q151" s="31"/>
      <c r="R151" s="31"/>
      <c r="S151" s="31">
        <f>SUM(G151:R151)</f>
        <v>111947.18999999999</v>
      </c>
    </row>
    <row r="152" spans="1:19" x14ac:dyDescent="0.25">
      <c r="A152" s="41" t="s">
        <v>100</v>
      </c>
      <c r="B152" s="42" t="s">
        <v>101</v>
      </c>
      <c r="C152" s="42"/>
      <c r="D152" s="42" t="s">
        <v>24</v>
      </c>
      <c r="E152" s="42" t="s">
        <v>25</v>
      </c>
      <c r="F152" s="42" t="s">
        <v>102</v>
      </c>
      <c r="G152" s="43" t="s">
        <v>27</v>
      </c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26"/>
    </row>
    <row r="153" spans="1:19" x14ac:dyDescent="0.25">
      <c r="A153" s="41"/>
      <c r="B153" s="42"/>
      <c r="C153" s="42"/>
      <c r="D153" s="42"/>
      <c r="E153" s="42"/>
      <c r="F153" s="42"/>
      <c r="G153" s="29"/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0.1</v>
      </c>
      <c r="O153" s="27">
        <v>0.1</v>
      </c>
      <c r="P153" s="27">
        <v>0.1</v>
      </c>
      <c r="Q153" s="27">
        <v>0.1</v>
      </c>
      <c r="R153" s="27">
        <v>0.1</v>
      </c>
      <c r="S153" s="35">
        <v>0.5</v>
      </c>
    </row>
    <row r="154" spans="1:19" x14ac:dyDescent="0.25">
      <c r="A154" s="41"/>
      <c r="B154" s="42"/>
      <c r="C154" s="42"/>
      <c r="D154" s="42"/>
      <c r="E154" s="42"/>
      <c r="F154" s="42"/>
      <c r="G154" s="43" t="s">
        <v>28</v>
      </c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28"/>
    </row>
    <row r="155" spans="1:19" x14ac:dyDescent="0.25">
      <c r="A155" s="41"/>
      <c r="B155" s="42"/>
      <c r="C155" s="42"/>
      <c r="D155" s="42"/>
      <c r="E155" s="42"/>
      <c r="F155" s="42"/>
      <c r="G155" s="29"/>
      <c r="H155" s="27"/>
      <c r="I155" s="27">
        <v>0.1</v>
      </c>
      <c r="J155" s="27"/>
      <c r="K155" s="27"/>
      <c r="L155" s="27"/>
      <c r="M155" s="27"/>
      <c r="N155" s="27"/>
      <c r="O155" s="27"/>
      <c r="P155" s="27"/>
      <c r="Q155" s="27"/>
      <c r="R155" s="29"/>
      <c r="S155" s="35">
        <v>0.1</v>
      </c>
    </row>
    <row r="156" spans="1:19" x14ac:dyDescent="0.25">
      <c r="A156" s="41"/>
      <c r="B156" s="42"/>
      <c r="C156" s="42"/>
      <c r="D156" s="42"/>
      <c r="E156" s="42"/>
      <c r="F156" s="42"/>
      <c r="G156" s="43" t="s">
        <v>29</v>
      </c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28"/>
    </row>
    <row r="157" spans="1:19" x14ac:dyDescent="0.25">
      <c r="A157" s="41"/>
      <c r="B157" s="42"/>
      <c r="C157" s="42"/>
      <c r="D157" s="42"/>
      <c r="E157" s="42"/>
      <c r="F157" s="42"/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4734</v>
      </c>
      <c r="O157" s="30">
        <v>4734</v>
      </c>
      <c r="P157" s="30">
        <v>4734</v>
      </c>
      <c r="Q157" s="30">
        <v>4734</v>
      </c>
      <c r="R157" s="30">
        <v>4734</v>
      </c>
      <c r="S157" s="31">
        <f>SUM(G157:R157)</f>
        <v>23670</v>
      </c>
    </row>
    <row r="158" spans="1:19" x14ac:dyDescent="0.25">
      <c r="A158" s="41"/>
      <c r="B158" s="42"/>
      <c r="C158" s="42"/>
      <c r="D158" s="42"/>
      <c r="E158" s="42"/>
      <c r="F158" s="42"/>
      <c r="G158" s="45" t="s">
        <v>31</v>
      </c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28"/>
    </row>
    <row r="159" spans="1:19" x14ac:dyDescent="0.25">
      <c r="A159" s="41"/>
      <c r="B159" s="42"/>
      <c r="C159" s="42"/>
      <c r="D159" s="42"/>
      <c r="E159" s="42"/>
      <c r="F159" s="42"/>
      <c r="G159" s="31">
        <v>0</v>
      </c>
      <c r="H159" s="31">
        <v>0</v>
      </c>
      <c r="I159" s="31">
        <v>3224.8</v>
      </c>
      <c r="J159" s="31">
        <v>0</v>
      </c>
      <c r="K159" s="31">
        <v>0</v>
      </c>
      <c r="L159" s="31">
        <v>0</v>
      </c>
      <c r="M159" s="31"/>
      <c r="N159" s="31"/>
      <c r="O159" s="31"/>
      <c r="P159" s="31"/>
      <c r="Q159" s="31"/>
      <c r="R159" s="31"/>
      <c r="S159" s="31">
        <f>SUM(G159:R159)</f>
        <v>3224.8</v>
      </c>
    </row>
    <row r="160" spans="1:19" x14ac:dyDescent="0.25">
      <c r="A160" s="40" t="s">
        <v>103</v>
      </c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</row>
    <row r="161" spans="1:25" x14ac:dyDescent="0.25">
      <c r="A161" s="41" t="s">
        <v>104</v>
      </c>
      <c r="B161" s="47" t="s">
        <v>63</v>
      </c>
      <c r="C161" s="47"/>
      <c r="D161" s="42" t="s">
        <v>24</v>
      </c>
      <c r="E161" s="42" t="s">
        <v>25</v>
      </c>
      <c r="F161" s="42" t="s">
        <v>105</v>
      </c>
      <c r="G161" s="43" t="s">
        <v>27</v>
      </c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26"/>
      <c r="T161" s="32"/>
      <c r="U161" s="32"/>
      <c r="V161" s="32"/>
      <c r="W161" s="32"/>
      <c r="X161" s="32"/>
      <c r="Y161" s="32"/>
    </row>
    <row r="162" spans="1:25" x14ac:dyDescent="0.25">
      <c r="A162" s="41"/>
      <c r="B162" s="47"/>
      <c r="C162" s="47"/>
      <c r="D162" s="42"/>
      <c r="E162" s="42"/>
      <c r="F162" s="42"/>
      <c r="G162" s="27">
        <v>1</v>
      </c>
      <c r="H162" s="27">
        <v>1</v>
      </c>
      <c r="I162" s="27">
        <v>1</v>
      </c>
      <c r="J162" s="27">
        <v>1</v>
      </c>
      <c r="K162" s="27">
        <v>1</v>
      </c>
      <c r="L162" s="27">
        <v>1</v>
      </c>
      <c r="M162" s="27">
        <v>1</v>
      </c>
      <c r="N162" s="27">
        <v>1</v>
      </c>
      <c r="O162" s="27">
        <v>1</v>
      </c>
      <c r="P162" s="27">
        <v>1</v>
      </c>
      <c r="Q162" s="27">
        <v>1</v>
      </c>
      <c r="R162" s="27">
        <v>1</v>
      </c>
      <c r="S162" s="27">
        <v>1</v>
      </c>
      <c r="T162" s="32"/>
      <c r="U162" s="32"/>
      <c r="V162" s="32"/>
      <c r="W162" s="32"/>
      <c r="X162" s="32"/>
      <c r="Y162" s="32"/>
    </row>
    <row r="163" spans="1:25" x14ac:dyDescent="0.25">
      <c r="A163" s="41"/>
      <c r="B163" s="47"/>
      <c r="C163" s="47"/>
      <c r="D163" s="42"/>
      <c r="E163" s="42"/>
      <c r="F163" s="42"/>
      <c r="G163" s="43" t="s">
        <v>28</v>
      </c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28"/>
      <c r="T163" s="32"/>
      <c r="U163" s="32"/>
      <c r="V163" s="32"/>
      <c r="W163" s="32"/>
      <c r="X163" s="32"/>
      <c r="Y163" s="32"/>
    </row>
    <row r="164" spans="1:25" x14ac:dyDescent="0.25">
      <c r="A164" s="41"/>
      <c r="B164" s="47"/>
      <c r="C164" s="47"/>
      <c r="D164" s="42"/>
      <c r="E164" s="42"/>
      <c r="F164" s="42"/>
      <c r="G164" s="27">
        <v>1</v>
      </c>
      <c r="H164" s="27">
        <v>1</v>
      </c>
      <c r="I164" s="27">
        <v>1</v>
      </c>
      <c r="J164" s="27">
        <v>1</v>
      </c>
      <c r="K164" s="27">
        <v>1</v>
      </c>
      <c r="L164" s="27">
        <v>1</v>
      </c>
      <c r="M164" s="29"/>
      <c r="N164" s="29"/>
      <c r="O164" s="29"/>
      <c r="P164" s="29"/>
      <c r="Q164" s="29"/>
      <c r="R164" s="29"/>
      <c r="S164" s="27">
        <v>1</v>
      </c>
      <c r="T164" s="32"/>
      <c r="U164" s="32"/>
      <c r="V164" s="32"/>
      <c r="W164" s="32"/>
      <c r="X164" s="32"/>
      <c r="Y164" s="32"/>
    </row>
    <row r="165" spans="1:25" x14ac:dyDescent="0.25">
      <c r="A165" s="41"/>
      <c r="B165" s="47"/>
      <c r="C165" s="47"/>
      <c r="D165" s="42"/>
      <c r="E165" s="42"/>
      <c r="F165" s="42"/>
      <c r="G165" s="43" t="s">
        <v>29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28"/>
      <c r="T165" s="32"/>
      <c r="U165" s="32"/>
      <c r="V165" s="32"/>
      <c r="W165" s="32"/>
      <c r="X165" s="32"/>
      <c r="Y165" s="32"/>
    </row>
    <row r="166" spans="1:25" x14ac:dyDescent="0.25">
      <c r="A166" s="41"/>
      <c r="B166" s="47"/>
      <c r="C166" s="47"/>
      <c r="D166" s="42"/>
      <c r="E166" s="42"/>
      <c r="F166" s="42"/>
      <c r="G166" s="30">
        <v>207621</v>
      </c>
      <c r="H166" s="30">
        <v>177152</v>
      </c>
      <c r="I166" s="30">
        <v>206726</v>
      </c>
      <c r="J166" s="30">
        <v>199841</v>
      </c>
      <c r="K166" s="30">
        <v>222041</v>
      </c>
      <c r="L166" s="30">
        <v>181311</v>
      </c>
      <c r="M166" s="30">
        <v>237751</v>
      </c>
      <c r="N166" s="30">
        <v>203090</v>
      </c>
      <c r="O166" s="30">
        <v>205590</v>
      </c>
      <c r="P166" s="30">
        <v>203090</v>
      </c>
      <c r="Q166" s="30">
        <v>205590</v>
      </c>
      <c r="R166" s="30">
        <v>843705</v>
      </c>
      <c r="S166" s="31">
        <f>SUM(G166:R166)</f>
        <v>3093508</v>
      </c>
      <c r="T166" s="32"/>
      <c r="U166" s="32"/>
      <c r="V166" s="32"/>
      <c r="W166" s="32"/>
      <c r="X166" s="32"/>
      <c r="Y166" s="32"/>
    </row>
    <row r="167" spans="1:25" x14ac:dyDescent="0.25">
      <c r="A167" s="41"/>
      <c r="B167" s="47"/>
      <c r="C167" s="47"/>
      <c r="D167" s="42"/>
      <c r="E167" s="42"/>
      <c r="F167" s="42"/>
      <c r="G167" s="45" t="s">
        <v>31</v>
      </c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28"/>
      <c r="T167" s="32"/>
      <c r="U167" s="32"/>
      <c r="V167" s="32"/>
      <c r="W167" s="32"/>
      <c r="X167" s="32"/>
      <c r="Y167" s="32"/>
    </row>
    <row r="168" spans="1:25" x14ac:dyDescent="0.25">
      <c r="A168" s="41"/>
      <c r="B168" s="47"/>
      <c r="C168" s="47"/>
      <c r="D168" s="42"/>
      <c r="E168" s="42"/>
      <c r="F168" s="42"/>
      <c r="G168" s="31">
        <v>215870.5</v>
      </c>
      <c r="H168" s="31">
        <v>208250.78000000003</v>
      </c>
      <c r="I168" s="31">
        <v>248300.69000000003</v>
      </c>
      <c r="J168" s="31">
        <v>254010.75</v>
      </c>
      <c r="K168" s="31">
        <v>267563.98</v>
      </c>
      <c r="L168" s="31">
        <v>321163.43</v>
      </c>
      <c r="M168" s="31"/>
      <c r="N168" s="31"/>
      <c r="O168" s="31"/>
      <c r="P168" s="31"/>
      <c r="Q168" s="31"/>
      <c r="R168" s="31"/>
      <c r="S168" s="31">
        <f>SUM(G168:R168)</f>
        <v>1515160.1300000001</v>
      </c>
      <c r="T168" s="32"/>
      <c r="U168" s="32"/>
      <c r="V168" s="32"/>
      <c r="W168" s="32"/>
      <c r="X168" s="32"/>
      <c r="Y168" s="32"/>
    </row>
    <row r="169" spans="1:25" x14ac:dyDescent="0.25">
      <c r="A169" s="41" t="s">
        <v>106</v>
      </c>
      <c r="B169" s="42" t="s">
        <v>107</v>
      </c>
      <c r="C169" s="42"/>
      <c r="D169" s="42" t="s">
        <v>24</v>
      </c>
      <c r="E169" s="42" t="s">
        <v>25</v>
      </c>
      <c r="F169" s="42" t="s">
        <v>108</v>
      </c>
      <c r="G169" s="43" t="s">
        <v>27</v>
      </c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26"/>
      <c r="T169" s="32"/>
      <c r="U169" s="32"/>
      <c r="V169" s="32"/>
      <c r="W169" s="32"/>
      <c r="X169" s="32"/>
      <c r="Y169" s="32"/>
    </row>
    <row r="170" spans="1:25" x14ac:dyDescent="0.25">
      <c r="A170" s="41"/>
      <c r="B170" s="42"/>
      <c r="C170" s="42"/>
      <c r="D170" s="42"/>
      <c r="E170" s="42"/>
      <c r="F170" s="42"/>
      <c r="G170" s="27"/>
      <c r="H170" s="27">
        <v>1</v>
      </c>
      <c r="I170" s="27"/>
      <c r="J170" s="27"/>
      <c r="K170" s="27"/>
      <c r="L170" s="27"/>
      <c r="M170" s="27">
        <v>1</v>
      </c>
      <c r="N170" s="27">
        <v>1</v>
      </c>
      <c r="O170" s="27">
        <v>1</v>
      </c>
      <c r="P170" s="27">
        <v>1</v>
      </c>
      <c r="Q170" s="27">
        <v>1</v>
      </c>
      <c r="R170" s="27">
        <v>1</v>
      </c>
      <c r="S170" s="27">
        <v>1</v>
      </c>
      <c r="T170" s="32"/>
      <c r="U170" s="32"/>
      <c r="V170" s="32"/>
      <c r="W170" s="32"/>
      <c r="X170" s="32"/>
      <c r="Y170" s="32"/>
    </row>
    <row r="171" spans="1:25" x14ac:dyDescent="0.25">
      <c r="A171" s="41"/>
      <c r="B171" s="42"/>
      <c r="C171" s="42"/>
      <c r="D171" s="42"/>
      <c r="E171" s="42"/>
      <c r="F171" s="42"/>
      <c r="G171" s="43" t="s">
        <v>28</v>
      </c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28"/>
      <c r="T171" s="32"/>
      <c r="U171" s="32"/>
      <c r="V171" s="32"/>
      <c r="W171" s="32"/>
      <c r="X171" s="32"/>
      <c r="Y171" s="32"/>
    </row>
    <row r="172" spans="1:25" x14ac:dyDescent="0.25">
      <c r="A172" s="41"/>
      <c r="B172" s="42"/>
      <c r="C172" s="42"/>
      <c r="D172" s="42"/>
      <c r="E172" s="42"/>
      <c r="F172" s="42"/>
      <c r="G172" s="29"/>
      <c r="H172" s="27"/>
      <c r="I172" s="27">
        <v>1</v>
      </c>
      <c r="J172" s="29"/>
      <c r="K172" s="29"/>
      <c r="L172" s="29"/>
      <c r="M172" s="29"/>
      <c r="N172" s="29"/>
      <c r="O172" s="29"/>
      <c r="P172" s="29"/>
      <c r="Q172" s="29"/>
      <c r="R172" s="29"/>
      <c r="S172" s="27">
        <v>1</v>
      </c>
      <c r="T172" s="32"/>
      <c r="U172" s="32"/>
      <c r="V172" s="32"/>
      <c r="W172" s="32"/>
      <c r="X172" s="32"/>
      <c r="Y172" s="32"/>
    </row>
    <row r="173" spans="1:25" x14ac:dyDescent="0.25">
      <c r="A173" s="41"/>
      <c r="B173" s="42"/>
      <c r="C173" s="42"/>
      <c r="D173" s="42"/>
      <c r="E173" s="42"/>
      <c r="F173" s="42"/>
      <c r="G173" s="43" t="s">
        <v>29</v>
      </c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28"/>
      <c r="T173" s="32"/>
      <c r="U173" s="32"/>
      <c r="V173" s="32"/>
      <c r="W173" s="32"/>
      <c r="X173" s="32"/>
      <c r="Y173" s="32"/>
    </row>
    <row r="174" spans="1:25" x14ac:dyDescent="0.25">
      <c r="A174" s="41"/>
      <c r="B174" s="42"/>
      <c r="C174" s="42"/>
      <c r="D174" s="42"/>
      <c r="E174" s="42"/>
      <c r="F174" s="42"/>
      <c r="G174" s="30">
        <v>0</v>
      </c>
      <c r="H174" s="30">
        <v>400000</v>
      </c>
      <c r="I174" s="30">
        <v>0</v>
      </c>
      <c r="J174" s="30">
        <v>0</v>
      </c>
      <c r="K174" s="30">
        <v>0</v>
      </c>
      <c r="L174" s="30">
        <v>0</v>
      </c>
      <c r="M174" s="30">
        <v>1392</v>
      </c>
      <c r="N174" s="30">
        <v>18573</v>
      </c>
      <c r="O174" s="30">
        <v>18573</v>
      </c>
      <c r="P174" s="30">
        <v>18573</v>
      </c>
      <c r="Q174" s="30">
        <v>18573</v>
      </c>
      <c r="R174" s="30">
        <v>18573</v>
      </c>
      <c r="S174" s="31">
        <f>SUM(G174:R174)</f>
        <v>494257</v>
      </c>
      <c r="T174" s="32"/>
      <c r="U174" s="32"/>
      <c r="V174" s="32"/>
      <c r="W174" s="32"/>
      <c r="X174" s="32"/>
      <c r="Y174" s="32"/>
    </row>
    <row r="175" spans="1:25" x14ac:dyDescent="0.25">
      <c r="A175" s="41"/>
      <c r="B175" s="42"/>
      <c r="C175" s="42"/>
      <c r="D175" s="42"/>
      <c r="E175" s="42"/>
      <c r="F175" s="42"/>
      <c r="G175" s="45" t="s">
        <v>31</v>
      </c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28"/>
      <c r="T175" s="32"/>
      <c r="U175" s="32"/>
      <c r="V175" s="32"/>
      <c r="W175" s="32"/>
      <c r="X175" s="32"/>
      <c r="Y175" s="32"/>
    </row>
    <row r="176" spans="1:25" x14ac:dyDescent="0.25">
      <c r="A176" s="41"/>
      <c r="B176" s="42"/>
      <c r="C176" s="42"/>
      <c r="D176" s="42"/>
      <c r="E176" s="42"/>
      <c r="F176" s="42"/>
      <c r="G176" s="31">
        <v>0</v>
      </c>
      <c r="H176" s="31">
        <v>0</v>
      </c>
      <c r="I176" s="31">
        <v>62013.599999999999</v>
      </c>
      <c r="J176" s="31">
        <v>0</v>
      </c>
      <c r="K176" s="31">
        <v>0</v>
      </c>
      <c r="L176" s="31">
        <v>0</v>
      </c>
      <c r="M176" s="31"/>
      <c r="N176" s="31"/>
      <c r="O176" s="31"/>
      <c r="P176" s="31"/>
      <c r="Q176" s="31"/>
      <c r="R176" s="31"/>
      <c r="S176" s="31">
        <f>SUM(G176:R176)</f>
        <v>62013.599999999999</v>
      </c>
      <c r="T176" s="32"/>
      <c r="U176" s="32"/>
      <c r="V176" s="32"/>
      <c r="W176" s="32"/>
      <c r="X176" s="32"/>
      <c r="Y176" s="32"/>
    </row>
    <row r="177" spans="1:27" x14ac:dyDescent="0.25">
      <c r="A177" s="41" t="s">
        <v>236</v>
      </c>
      <c r="B177" s="47" t="s">
        <v>110</v>
      </c>
      <c r="C177" s="47"/>
      <c r="D177" s="42" t="s">
        <v>24</v>
      </c>
      <c r="E177" s="42" t="s">
        <v>36</v>
      </c>
      <c r="F177" s="42"/>
      <c r="G177" s="43" t="s">
        <v>27</v>
      </c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26"/>
      <c r="T177" s="32"/>
      <c r="U177" s="32"/>
      <c r="V177" s="32"/>
      <c r="W177" s="32"/>
      <c r="X177" s="32"/>
      <c r="Y177" s="32"/>
      <c r="Z177" s="32"/>
    </row>
    <row r="178" spans="1:27" x14ac:dyDescent="0.25">
      <c r="A178" s="41"/>
      <c r="B178" s="47"/>
      <c r="C178" s="47"/>
      <c r="D178" s="42"/>
      <c r="E178" s="42"/>
      <c r="F178" s="42"/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1</v>
      </c>
      <c r="M178" s="27">
        <v>1</v>
      </c>
      <c r="N178" s="27">
        <v>1</v>
      </c>
      <c r="O178" s="27">
        <v>1</v>
      </c>
      <c r="P178" s="27">
        <v>1</v>
      </c>
      <c r="Q178" s="27">
        <v>1</v>
      </c>
      <c r="R178" s="27">
        <v>1</v>
      </c>
      <c r="S178" s="27">
        <v>1</v>
      </c>
      <c r="T178" s="32"/>
      <c r="U178" s="32"/>
      <c r="V178" s="32"/>
      <c r="W178" s="32"/>
      <c r="X178" s="32"/>
      <c r="Y178" s="32"/>
      <c r="Z178" s="32"/>
    </row>
    <row r="179" spans="1:27" x14ac:dyDescent="0.25">
      <c r="A179" s="41"/>
      <c r="B179" s="47"/>
      <c r="C179" s="47"/>
      <c r="D179" s="42"/>
      <c r="E179" s="42"/>
      <c r="F179" s="42"/>
      <c r="G179" s="43" t="s">
        <v>28</v>
      </c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28"/>
      <c r="T179" s="32"/>
      <c r="U179" s="32"/>
      <c r="V179" s="32"/>
      <c r="W179" s="32"/>
      <c r="X179" s="32"/>
      <c r="Y179" s="32"/>
      <c r="Z179" s="32"/>
    </row>
    <row r="180" spans="1:27" x14ac:dyDescent="0.25">
      <c r="A180" s="41"/>
      <c r="B180" s="47"/>
      <c r="C180" s="47"/>
      <c r="D180" s="42"/>
      <c r="E180" s="42"/>
      <c r="F180" s="42"/>
      <c r="G180" s="29"/>
      <c r="H180" s="29"/>
      <c r="I180" s="29"/>
      <c r="J180" s="29"/>
      <c r="K180" s="29"/>
      <c r="L180" s="27">
        <v>1</v>
      </c>
      <c r="M180" s="29"/>
      <c r="N180" s="29"/>
      <c r="O180" s="29"/>
      <c r="P180" s="29"/>
      <c r="Q180" s="29"/>
      <c r="R180" s="29"/>
      <c r="S180" s="27">
        <v>1</v>
      </c>
      <c r="T180" s="32"/>
      <c r="U180" s="32"/>
      <c r="V180" s="32"/>
      <c r="W180" s="32"/>
      <c r="X180" s="32"/>
      <c r="Y180" s="32"/>
      <c r="Z180" s="32"/>
    </row>
    <row r="181" spans="1:27" x14ac:dyDescent="0.25">
      <c r="A181" s="41"/>
      <c r="B181" s="47"/>
      <c r="C181" s="47"/>
      <c r="D181" s="42"/>
      <c r="E181" s="42"/>
      <c r="F181" s="42"/>
      <c r="G181" s="43" t="s">
        <v>29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28"/>
      <c r="T181" s="32"/>
      <c r="U181" s="32"/>
      <c r="V181" s="32"/>
      <c r="W181" s="32"/>
      <c r="X181" s="32"/>
      <c r="Y181" s="32"/>
      <c r="Z181" s="32"/>
    </row>
    <row r="182" spans="1:27" x14ac:dyDescent="0.25">
      <c r="A182" s="41"/>
      <c r="B182" s="47"/>
      <c r="C182" s="47"/>
      <c r="D182" s="42"/>
      <c r="E182" s="42"/>
      <c r="F182" s="42"/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2809</v>
      </c>
      <c r="N182" s="30">
        <v>401</v>
      </c>
      <c r="O182" s="30">
        <v>401</v>
      </c>
      <c r="P182" s="30">
        <v>401</v>
      </c>
      <c r="Q182" s="30">
        <v>401</v>
      </c>
      <c r="R182" s="30">
        <v>401</v>
      </c>
      <c r="S182" s="31">
        <f>SUM(G182:R182)</f>
        <v>4814</v>
      </c>
      <c r="T182" s="32"/>
      <c r="U182" s="32"/>
      <c r="V182" s="32"/>
      <c r="W182" s="32"/>
      <c r="X182" s="32"/>
      <c r="Y182" s="32"/>
      <c r="Z182" s="32"/>
    </row>
    <row r="183" spans="1:27" x14ac:dyDescent="0.25">
      <c r="A183" s="41"/>
      <c r="B183" s="47"/>
      <c r="C183" s="47"/>
      <c r="D183" s="42"/>
      <c r="E183" s="42"/>
      <c r="F183" s="42"/>
      <c r="G183" s="45" t="s">
        <v>31</v>
      </c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28"/>
      <c r="T183" s="32"/>
      <c r="U183" s="32"/>
      <c r="V183" s="32"/>
      <c r="W183" s="32"/>
      <c r="X183" s="32"/>
      <c r="Y183" s="32"/>
      <c r="Z183" s="32"/>
    </row>
    <row r="184" spans="1:27" x14ac:dyDescent="0.25">
      <c r="A184" s="41"/>
      <c r="B184" s="47"/>
      <c r="C184" s="47"/>
      <c r="D184" s="42"/>
      <c r="E184" s="42"/>
      <c r="F184" s="42"/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3029.8</v>
      </c>
      <c r="M184" s="31"/>
      <c r="N184" s="31"/>
      <c r="O184" s="31"/>
      <c r="P184" s="31"/>
      <c r="Q184" s="31"/>
      <c r="R184" s="31"/>
      <c r="S184" s="31">
        <f>SUM(G184:R184)</f>
        <v>3029.8</v>
      </c>
      <c r="T184" s="32"/>
      <c r="U184" s="32"/>
      <c r="V184" s="32"/>
      <c r="W184" s="32"/>
      <c r="X184" s="32"/>
      <c r="Y184" s="32"/>
      <c r="Z184" s="32"/>
    </row>
    <row r="185" spans="1:27" x14ac:dyDescent="0.25">
      <c r="A185" s="40" t="s">
        <v>111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</row>
    <row r="186" spans="1:27" x14ac:dyDescent="0.25">
      <c r="A186" s="41" t="s">
        <v>112</v>
      </c>
      <c r="B186" s="42" t="s">
        <v>113</v>
      </c>
      <c r="C186" s="42"/>
      <c r="D186" s="42" t="s">
        <v>24</v>
      </c>
      <c r="E186" s="42" t="s">
        <v>25</v>
      </c>
      <c r="F186" s="42" t="s">
        <v>114</v>
      </c>
      <c r="G186" s="43" t="s">
        <v>27</v>
      </c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26"/>
      <c r="T186" s="32"/>
      <c r="U186" s="32"/>
      <c r="V186" s="32"/>
      <c r="W186" s="32"/>
      <c r="X186" s="32"/>
      <c r="Y186" s="32"/>
      <c r="Z186" s="32"/>
      <c r="AA186" s="32"/>
    </row>
    <row r="187" spans="1:27" x14ac:dyDescent="0.25">
      <c r="A187" s="41"/>
      <c r="B187" s="42"/>
      <c r="C187" s="42"/>
      <c r="D187" s="42"/>
      <c r="E187" s="42"/>
      <c r="F187" s="42"/>
      <c r="G187" s="27">
        <v>1</v>
      </c>
      <c r="H187" s="27">
        <v>1</v>
      </c>
      <c r="I187" s="27">
        <v>1</v>
      </c>
      <c r="J187" s="27">
        <v>1</v>
      </c>
      <c r="K187" s="27">
        <v>1</v>
      </c>
      <c r="L187" s="27">
        <v>1</v>
      </c>
      <c r="M187" s="27">
        <v>1</v>
      </c>
      <c r="N187" s="27">
        <v>1</v>
      </c>
      <c r="O187" s="27">
        <v>1</v>
      </c>
      <c r="P187" s="27">
        <v>1</v>
      </c>
      <c r="Q187" s="27">
        <v>1</v>
      </c>
      <c r="R187" s="27">
        <v>1</v>
      </c>
      <c r="S187" s="27">
        <v>1</v>
      </c>
      <c r="T187" s="32"/>
      <c r="U187" s="32"/>
      <c r="V187" s="32"/>
      <c r="W187" s="32"/>
      <c r="X187" s="32"/>
      <c r="Y187" s="32"/>
      <c r="Z187" s="32"/>
      <c r="AA187" s="32"/>
    </row>
    <row r="188" spans="1:27" x14ac:dyDescent="0.25">
      <c r="A188" s="41"/>
      <c r="B188" s="42"/>
      <c r="C188" s="42"/>
      <c r="D188" s="42"/>
      <c r="E188" s="42"/>
      <c r="F188" s="42"/>
      <c r="G188" s="43" t="s">
        <v>28</v>
      </c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28"/>
      <c r="T188" s="32"/>
      <c r="U188" s="32"/>
      <c r="V188" s="32"/>
      <c r="W188" s="32"/>
      <c r="X188" s="32"/>
      <c r="Y188" s="32"/>
      <c r="Z188" s="32"/>
      <c r="AA188" s="32"/>
    </row>
    <row r="189" spans="1:27" x14ac:dyDescent="0.25">
      <c r="A189" s="41"/>
      <c r="B189" s="42"/>
      <c r="C189" s="42"/>
      <c r="D189" s="42"/>
      <c r="E189" s="42"/>
      <c r="F189" s="42"/>
      <c r="G189" s="27">
        <v>1</v>
      </c>
      <c r="H189" s="27">
        <v>1</v>
      </c>
      <c r="I189" s="27">
        <v>1</v>
      </c>
      <c r="J189" s="27">
        <v>1</v>
      </c>
      <c r="K189" s="27">
        <v>1</v>
      </c>
      <c r="L189" s="27">
        <v>1</v>
      </c>
      <c r="M189" s="29"/>
      <c r="N189" s="29"/>
      <c r="O189" s="29"/>
      <c r="P189" s="29"/>
      <c r="Q189" s="29"/>
      <c r="R189" s="29"/>
      <c r="S189" s="27">
        <v>1</v>
      </c>
      <c r="T189" s="32"/>
      <c r="U189" s="32"/>
      <c r="V189" s="32"/>
      <c r="W189" s="32"/>
      <c r="X189" s="32"/>
      <c r="Y189" s="32"/>
      <c r="Z189" s="32"/>
      <c r="AA189" s="32"/>
    </row>
    <row r="190" spans="1:27" x14ac:dyDescent="0.25">
      <c r="A190" s="41"/>
      <c r="B190" s="42"/>
      <c r="C190" s="42"/>
      <c r="D190" s="42"/>
      <c r="E190" s="42"/>
      <c r="F190" s="42"/>
      <c r="G190" s="43" t="s">
        <v>29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28"/>
      <c r="T190" s="32"/>
      <c r="U190" s="32"/>
      <c r="V190" s="32"/>
      <c r="W190" s="32"/>
      <c r="X190" s="32"/>
      <c r="Y190" s="32"/>
      <c r="Z190" s="32"/>
      <c r="AA190" s="32"/>
    </row>
    <row r="191" spans="1:27" x14ac:dyDescent="0.25">
      <c r="A191" s="41"/>
      <c r="B191" s="42"/>
      <c r="C191" s="42"/>
      <c r="D191" s="42"/>
      <c r="E191" s="42"/>
      <c r="F191" s="42"/>
      <c r="G191" s="30">
        <v>12090</v>
      </c>
      <c r="H191" s="30">
        <v>9000</v>
      </c>
      <c r="I191" s="30">
        <v>11820</v>
      </c>
      <c r="J191" s="30">
        <v>10757</v>
      </c>
      <c r="K191" s="30">
        <v>15585</v>
      </c>
      <c r="L191" s="30">
        <v>9278</v>
      </c>
      <c r="M191" s="30">
        <v>11555</v>
      </c>
      <c r="N191" s="30">
        <v>11253</v>
      </c>
      <c r="O191" s="30">
        <v>11253</v>
      </c>
      <c r="P191" s="30">
        <v>11253</v>
      </c>
      <c r="Q191" s="30">
        <v>11253</v>
      </c>
      <c r="R191" s="30">
        <v>47253</v>
      </c>
      <c r="S191" s="31">
        <f>SUM(G191:R191)</f>
        <v>172350</v>
      </c>
      <c r="T191" s="32"/>
      <c r="U191" s="32"/>
      <c r="V191" s="32"/>
      <c r="W191" s="32"/>
      <c r="X191" s="32"/>
      <c r="Y191" s="32"/>
      <c r="Z191" s="32"/>
      <c r="AA191" s="32"/>
    </row>
    <row r="192" spans="1:27" x14ac:dyDescent="0.25">
      <c r="A192" s="41"/>
      <c r="B192" s="42"/>
      <c r="C192" s="42"/>
      <c r="D192" s="42"/>
      <c r="E192" s="42"/>
      <c r="F192" s="42"/>
      <c r="G192" s="45" t="s">
        <v>31</v>
      </c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28"/>
      <c r="T192" s="32"/>
      <c r="U192" s="32"/>
      <c r="V192" s="32"/>
      <c r="W192" s="32"/>
      <c r="X192" s="32"/>
      <c r="Y192" s="32"/>
      <c r="Z192" s="32"/>
      <c r="AA192" s="32"/>
    </row>
    <row r="193" spans="1:27" x14ac:dyDescent="0.25">
      <c r="A193" s="41"/>
      <c r="B193" s="42"/>
      <c r="C193" s="42"/>
      <c r="D193" s="42"/>
      <c r="E193" s="42"/>
      <c r="F193" s="42"/>
      <c r="G193" s="31">
        <v>10623.369999999999</v>
      </c>
      <c r="H193" s="31">
        <v>11621.830000000002</v>
      </c>
      <c r="I193" s="31">
        <v>11598.26</v>
      </c>
      <c r="J193" s="31">
        <v>10891.560000000001</v>
      </c>
      <c r="K193" s="31">
        <v>8956.02</v>
      </c>
      <c r="L193" s="31">
        <v>17233.66</v>
      </c>
      <c r="M193" s="31"/>
      <c r="N193" s="31"/>
      <c r="O193" s="31"/>
      <c r="P193" s="31"/>
      <c r="Q193" s="31"/>
      <c r="R193" s="31"/>
      <c r="S193" s="31">
        <f>SUM(G193:R193)</f>
        <v>70924.700000000012</v>
      </c>
      <c r="T193" s="32"/>
      <c r="U193" s="32"/>
      <c r="V193" s="32"/>
      <c r="W193" s="32"/>
      <c r="X193" s="32"/>
      <c r="Y193" s="32"/>
      <c r="Z193" s="32"/>
      <c r="AA193" s="32"/>
    </row>
    <row r="194" spans="1:27" x14ac:dyDescent="0.25">
      <c r="A194" s="40" t="s">
        <v>115</v>
      </c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</row>
    <row r="195" spans="1:27" x14ac:dyDescent="0.25">
      <c r="A195" s="41" t="s">
        <v>116</v>
      </c>
      <c r="B195" s="41" t="s">
        <v>117</v>
      </c>
      <c r="C195" s="41"/>
      <c r="D195" s="42" t="s">
        <v>81</v>
      </c>
      <c r="E195" s="42" t="s">
        <v>118</v>
      </c>
      <c r="F195" s="42" t="s">
        <v>119</v>
      </c>
      <c r="G195" s="43" t="s">
        <v>27</v>
      </c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26"/>
    </row>
    <row r="196" spans="1:27" x14ac:dyDescent="0.25">
      <c r="A196" s="41"/>
      <c r="B196" s="41"/>
      <c r="C196" s="41"/>
      <c r="D196" s="42"/>
      <c r="E196" s="42"/>
      <c r="F196" s="42"/>
      <c r="G196" s="29"/>
      <c r="H196" s="29">
        <v>1</v>
      </c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8">
        <v>1</v>
      </c>
    </row>
    <row r="197" spans="1:27" x14ac:dyDescent="0.25">
      <c r="A197" s="41"/>
      <c r="B197" s="41"/>
      <c r="C197" s="41"/>
      <c r="D197" s="42"/>
      <c r="E197" s="42"/>
      <c r="F197" s="42"/>
      <c r="G197" s="43" t="s">
        <v>28</v>
      </c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28"/>
    </row>
    <row r="198" spans="1:27" x14ac:dyDescent="0.25">
      <c r="A198" s="41"/>
      <c r="B198" s="41"/>
      <c r="C198" s="41"/>
      <c r="D198" s="42"/>
      <c r="E198" s="42"/>
      <c r="F198" s="42"/>
      <c r="G198" s="29"/>
      <c r="H198" s="29">
        <v>1</v>
      </c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8">
        <v>1</v>
      </c>
    </row>
    <row r="199" spans="1:27" x14ac:dyDescent="0.25">
      <c r="A199" s="41"/>
      <c r="B199" s="41"/>
      <c r="C199" s="41"/>
      <c r="D199" s="42"/>
      <c r="E199" s="42"/>
      <c r="F199" s="42"/>
      <c r="G199" s="43" t="s">
        <v>29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28"/>
    </row>
    <row r="200" spans="1:27" x14ac:dyDescent="0.25">
      <c r="A200" s="41"/>
      <c r="B200" s="41"/>
      <c r="C200" s="41"/>
      <c r="D200" s="42"/>
      <c r="E200" s="42"/>
      <c r="F200" s="42"/>
      <c r="G200" s="30">
        <v>0</v>
      </c>
      <c r="H200" s="30">
        <v>0</v>
      </c>
      <c r="I200" s="30">
        <v>1123</v>
      </c>
      <c r="J200" s="30">
        <v>67</v>
      </c>
      <c r="K200" s="30">
        <v>9930</v>
      </c>
      <c r="L200" s="30">
        <v>4383</v>
      </c>
      <c r="M200" s="30">
        <v>2474</v>
      </c>
      <c r="N200" s="30">
        <v>2677</v>
      </c>
      <c r="O200" s="30">
        <v>2677</v>
      </c>
      <c r="P200" s="30">
        <v>2677</v>
      </c>
      <c r="Q200" s="30">
        <v>2677</v>
      </c>
      <c r="R200" s="30">
        <v>2677</v>
      </c>
      <c r="S200" s="31">
        <f>SUM(G200:R200)</f>
        <v>31362</v>
      </c>
    </row>
    <row r="201" spans="1:27" x14ac:dyDescent="0.25">
      <c r="A201" s="41"/>
      <c r="B201" s="41"/>
      <c r="C201" s="41"/>
      <c r="D201" s="42"/>
      <c r="E201" s="42"/>
      <c r="F201" s="42"/>
      <c r="G201" s="45" t="s">
        <v>31</v>
      </c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31"/>
    </row>
    <row r="202" spans="1:27" x14ac:dyDescent="0.25">
      <c r="A202" s="41"/>
      <c r="B202" s="41"/>
      <c r="C202" s="41"/>
      <c r="D202" s="42"/>
      <c r="E202" s="42"/>
      <c r="F202" s="42"/>
      <c r="G202" s="31">
        <v>7783.1200000000008</v>
      </c>
      <c r="H202" s="31">
        <v>7156.38</v>
      </c>
      <c r="I202" s="31">
        <v>2401.4</v>
      </c>
      <c r="J202" s="31">
        <v>5466.48</v>
      </c>
      <c r="K202" s="31">
        <v>9762.7000000000007</v>
      </c>
      <c r="L202" s="31">
        <v>1280.6399999999999</v>
      </c>
      <c r="M202" s="31"/>
      <c r="N202" s="31"/>
      <c r="O202" s="31"/>
      <c r="P202" s="31"/>
      <c r="Q202" s="31"/>
      <c r="R202" s="31"/>
      <c r="S202" s="31">
        <f>SUM(G202:R202)</f>
        <v>33850.720000000001</v>
      </c>
    </row>
    <row r="203" spans="1:27" x14ac:dyDescent="0.25">
      <c r="A203" s="41" t="s">
        <v>120</v>
      </c>
      <c r="B203" s="41" t="s">
        <v>121</v>
      </c>
      <c r="C203" s="41"/>
      <c r="D203" s="42" t="s">
        <v>122</v>
      </c>
      <c r="E203" s="42" t="s">
        <v>118</v>
      </c>
      <c r="F203" s="50" t="s">
        <v>123</v>
      </c>
      <c r="G203" s="43" t="s">
        <v>27</v>
      </c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26"/>
    </row>
    <row r="204" spans="1:27" x14ac:dyDescent="0.25">
      <c r="A204" s="41"/>
      <c r="B204" s="41"/>
      <c r="C204" s="41"/>
      <c r="D204" s="42"/>
      <c r="E204" s="42"/>
      <c r="F204" s="50"/>
      <c r="G204" s="29">
        <v>1</v>
      </c>
      <c r="H204" s="29">
        <v>2</v>
      </c>
      <c r="I204" s="29">
        <v>1</v>
      </c>
      <c r="J204" s="29">
        <v>1</v>
      </c>
      <c r="K204" s="29">
        <v>1</v>
      </c>
      <c r="L204" s="29">
        <v>2</v>
      </c>
      <c r="M204" s="29">
        <v>1</v>
      </c>
      <c r="N204" s="29">
        <v>1</v>
      </c>
      <c r="O204" s="29">
        <v>1</v>
      </c>
      <c r="P204" s="29">
        <v>2</v>
      </c>
      <c r="Q204" s="29">
        <v>1</v>
      </c>
      <c r="R204" s="29">
        <v>1</v>
      </c>
      <c r="S204" s="28">
        <v>15</v>
      </c>
    </row>
    <row r="205" spans="1:27" x14ac:dyDescent="0.25">
      <c r="A205" s="41"/>
      <c r="B205" s="41"/>
      <c r="C205" s="41"/>
      <c r="D205" s="42"/>
      <c r="E205" s="42"/>
      <c r="F205" s="50"/>
      <c r="G205" s="43" t="s">
        <v>28</v>
      </c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28"/>
    </row>
    <row r="206" spans="1:27" x14ac:dyDescent="0.25">
      <c r="A206" s="41"/>
      <c r="B206" s="41"/>
      <c r="C206" s="41"/>
      <c r="D206" s="42"/>
      <c r="E206" s="42"/>
      <c r="F206" s="50"/>
      <c r="G206" s="29">
        <v>3</v>
      </c>
      <c r="H206" s="29">
        <v>3</v>
      </c>
      <c r="I206" s="29">
        <v>3</v>
      </c>
      <c r="J206" s="29">
        <v>3</v>
      </c>
      <c r="K206" s="29">
        <v>3</v>
      </c>
      <c r="L206" s="29">
        <v>3</v>
      </c>
      <c r="M206" s="29"/>
      <c r="N206" s="29"/>
      <c r="O206" s="29"/>
      <c r="P206" s="29"/>
      <c r="Q206" s="29"/>
      <c r="R206" s="29"/>
      <c r="S206" s="28">
        <v>15</v>
      </c>
    </row>
    <row r="207" spans="1:27" x14ac:dyDescent="0.25">
      <c r="A207" s="41"/>
      <c r="B207" s="41"/>
      <c r="C207" s="41"/>
      <c r="D207" s="42"/>
      <c r="E207" s="42"/>
      <c r="F207" s="50"/>
      <c r="G207" s="43" t="s">
        <v>29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28"/>
    </row>
    <row r="208" spans="1:27" x14ac:dyDescent="0.25">
      <c r="A208" s="41"/>
      <c r="B208" s="41"/>
      <c r="C208" s="41"/>
      <c r="D208" s="42"/>
      <c r="E208" s="42"/>
      <c r="F208" s="50"/>
      <c r="G208" s="30">
        <v>81930</v>
      </c>
      <c r="H208" s="30">
        <v>86081</v>
      </c>
      <c r="I208" s="30">
        <v>92116</v>
      </c>
      <c r="J208" s="30">
        <v>84626</v>
      </c>
      <c r="K208" s="30">
        <v>90500</v>
      </c>
      <c r="L208" s="30">
        <v>84832</v>
      </c>
      <c r="M208" s="30">
        <v>89881</v>
      </c>
      <c r="N208" s="30">
        <v>87651</v>
      </c>
      <c r="O208" s="30">
        <v>86751</v>
      </c>
      <c r="P208" s="30">
        <v>87651</v>
      </c>
      <c r="Q208" s="30">
        <v>86751</v>
      </c>
      <c r="R208" s="30">
        <v>408636</v>
      </c>
      <c r="S208" s="31">
        <f>SUM(G208:R208)</f>
        <v>1367406</v>
      </c>
    </row>
    <row r="209" spans="1:19" x14ac:dyDescent="0.25">
      <c r="A209" s="41"/>
      <c r="B209" s="41"/>
      <c r="C209" s="41"/>
      <c r="D209" s="42"/>
      <c r="E209" s="42"/>
      <c r="F209" s="50"/>
      <c r="G209" s="45" t="s">
        <v>31</v>
      </c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28"/>
    </row>
    <row r="210" spans="1:19" x14ac:dyDescent="0.25">
      <c r="A210" s="41"/>
      <c r="B210" s="41"/>
      <c r="C210" s="41"/>
      <c r="D210" s="42"/>
      <c r="E210" s="42"/>
      <c r="F210" s="50"/>
      <c r="G210" s="31">
        <v>71029.710000000006</v>
      </c>
      <c r="H210" s="31">
        <v>78309.299999999988</v>
      </c>
      <c r="I210" s="31">
        <v>639275.18999999994</v>
      </c>
      <c r="J210" s="31">
        <v>84590.5</v>
      </c>
      <c r="K210" s="31">
        <v>153536.33000000002</v>
      </c>
      <c r="L210" s="31">
        <v>131795.31999999995</v>
      </c>
      <c r="M210" s="31"/>
      <c r="N210" s="31"/>
      <c r="O210" s="31"/>
      <c r="P210" s="31"/>
      <c r="Q210" s="31"/>
      <c r="R210" s="31"/>
      <c r="S210" s="31">
        <f>SUM(G210:R210)</f>
        <v>1158536.3500000001</v>
      </c>
    </row>
    <row r="211" spans="1:19" x14ac:dyDescent="0.25">
      <c r="A211" s="41" t="s">
        <v>124</v>
      </c>
      <c r="B211" s="42" t="s">
        <v>125</v>
      </c>
      <c r="C211" s="42"/>
      <c r="D211" s="42" t="s">
        <v>126</v>
      </c>
      <c r="E211" s="42" t="s">
        <v>127</v>
      </c>
      <c r="F211" s="50" t="s">
        <v>128</v>
      </c>
      <c r="G211" s="43" t="s">
        <v>27</v>
      </c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26"/>
    </row>
    <row r="212" spans="1:19" x14ac:dyDescent="0.25">
      <c r="A212" s="41"/>
      <c r="B212" s="42"/>
      <c r="C212" s="42"/>
      <c r="D212" s="42"/>
      <c r="E212" s="42"/>
      <c r="F212" s="50"/>
      <c r="G212" s="29"/>
      <c r="H212" s="29"/>
      <c r="I212" s="29"/>
      <c r="J212" s="29"/>
      <c r="K212" s="29"/>
      <c r="L212" s="29"/>
      <c r="M212" s="29"/>
      <c r="N212" s="29"/>
      <c r="O212" s="29">
        <v>2</v>
      </c>
      <c r="P212" s="29"/>
      <c r="Q212" s="29"/>
      <c r="R212" s="27"/>
      <c r="S212" s="29">
        <v>2</v>
      </c>
    </row>
    <row r="213" spans="1:19" x14ac:dyDescent="0.25">
      <c r="A213" s="41"/>
      <c r="B213" s="42"/>
      <c r="C213" s="42"/>
      <c r="D213" s="42"/>
      <c r="E213" s="42"/>
      <c r="F213" s="50"/>
      <c r="G213" s="43" t="s">
        <v>28</v>
      </c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28"/>
    </row>
    <row r="214" spans="1:19" x14ac:dyDescent="0.25">
      <c r="A214" s="41"/>
      <c r="B214" s="42"/>
      <c r="C214" s="42"/>
      <c r="D214" s="42"/>
      <c r="E214" s="42"/>
      <c r="F214" s="50"/>
      <c r="G214" s="29"/>
      <c r="H214" s="29"/>
      <c r="I214" s="29">
        <v>6</v>
      </c>
      <c r="J214" s="29"/>
      <c r="K214" s="29"/>
      <c r="L214" s="29"/>
      <c r="M214" s="29"/>
      <c r="N214" s="29"/>
      <c r="O214" s="29"/>
      <c r="P214" s="29"/>
      <c r="Q214" s="29"/>
      <c r="R214" s="29"/>
      <c r="S214" s="28">
        <v>4</v>
      </c>
    </row>
    <row r="215" spans="1:19" x14ac:dyDescent="0.25">
      <c r="A215" s="41"/>
      <c r="B215" s="42"/>
      <c r="C215" s="42"/>
      <c r="D215" s="42"/>
      <c r="E215" s="42"/>
      <c r="F215" s="50"/>
      <c r="G215" s="43" t="s">
        <v>29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28"/>
    </row>
    <row r="216" spans="1:19" x14ac:dyDescent="0.25">
      <c r="A216" s="41"/>
      <c r="B216" s="42"/>
      <c r="C216" s="42"/>
      <c r="D216" s="42"/>
      <c r="E216" s="42"/>
      <c r="F216" s="50"/>
      <c r="G216" s="30">
        <v>5437</v>
      </c>
      <c r="H216" s="30">
        <v>0</v>
      </c>
      <c r="I216" s="30">
        <v>0</v>
      </c>
      <c r="J216" s="30">
        <v>0</v>
      </c>
      <c r="K216" s="30">
        <v>2585</v>
      </c>
      <c r="L216" s="30">
        <v>2325</v>
      </c>
      <c r="M216" s="30">
        <v>3736</v>
      </c>
      <c r="N216" s="30">
        <v>3024</v>
      </c>
      <c r="O216" s="30">
        <v>3024</v>
      </c>
      <c r="P216" s="30">
        <v>3024</v>
      </c>
      <c r="Q216" s="30">
        <v>3024</v>
      </c>
      <c r="R216" s="30">
        <v>3024</v>
      </c>
      <c r="S216" s="31">
        <f>SUM(G216:R216)</f>
        <v>29203</v>
      </c>
    </row>
    <row r="217" spans="1:19" x14ac:dyDescent="0.25">
      <c r="A217" s="41"/>
      <c r="B217" s="42"/>
      <c r="C217" s="42"/>
      <c r="D217" s="42"/>
      <c r="E217" s="42"/>
      <c r="F217" s="50"/>
      <c r="G217" s="45" t="s">
        <v>31</v>
      </c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31"/>
    </row>
    <row r="218" spans="1:19" x14ac:dyDescent="0.25">
      <c r="A218" s="41"/>
      <c r="B218" s="42"/>
      <c r="C218" s="42"/>
      <c r="D218" s="42"/>
      <c r="E218" s="42"/>
      <c r="F218" s="50"/>
      <c r="G218" s="31">
        <v>51826</v>
      </c>
      <c r="H218" s="31">
        <v>9248.84</v>
      </c>
      <c r="I218" s="31">
        <v>3968.8099999999995</v>
      </c>
      <c r="J218" s="31">
        <v>48325.710000000006</v>
      </c>
      <c r="K218" s="31">
        <v>0</v>
      </c>
      <c r="L218" s="31">
        <v>0</v>
      </c>
      <c r="M218" s="31"/>
      <c r="N218" s="31"/>
      <c r="O218" s="31"/>
      <c r="P218" s="31"/>
      <c r="Q218" s="31"/>
      <c r="R218" s="31"/>
      <c r="S218" s="31">
        <f>SUM(G218:R218)</f>
        <v>113369.36</v>
      </c>
    </row>
    <row r="219" spans="1:19" x14ac:dyDescent="0.25">
      <c r="A219" s="41" t="s">
        <v>129</v>
      </c>
      <c r="B219" s="42" t="s">
        <v>130</v>
      </c>
      <c r="C219" s="42"/>
      <c r="D219" s="42" t="s">
        <v>24</v>
      </c>
      <c r="E219" s="42" t="s">
        <v>36</v>
      </c>
      <c r="F219" s="42" t="s">
        <v>131</v>
      </c>
      <c r="G219" s="43" t="s">
        <v>27</v>
      </c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26"/>
    </row>
    <row r="220" spans="1:19" x14ac:dyDescent="0.25">
      <c r="A220" s="41"/>
      <c r="B220" s="42"/>
      <c r="C220" s="42"/>
      <c r="D220" s="42"/>
      <c r="E220" s="42"/>
      <c r="F220" s="42"/>
      <c r="G220" s="27">
        <v>1</v>
      </c>
      <c r="H220" s="27">
        <v>1</v>
      </c>
      <c r="I220" s="27">
        <v>1</v>
      </c>
      <c r="J220" s="27">
        <v>1</v>
      </c>
      <c r="K220" s="27">
        <v>1</v>
      </c>
      <c r="L220" s="27">
        <v>1</v>
      </c>
      <c r="M220" s="27">
        <v>1</v>
      </c>
      <c r="N220" s="27">
        <v>1</v>
      </c>
      <c r="O220" s="27">
        <v>1</v>
      </c>
      <c r="P220" s="27">
        <v>1</v>
      </c>
      <c r="Q220" s="27">
        <v>1</v>
      </c>
      <c r="R220" s="27">
        <v>1</v>
      </c>
      <c r="S220" s="35">
        <v>1</v>
      </c>
    </row>
    <row r="221" spans="1:19" x14ac:dyDescent="0.25">
      <c r="A221" s="41"/>
      <c r="B221" s="42"/>
      <c r="C221" s="42"/>
      <c r="D221" s="42"/>
      <c r="E221" s="42"/>
      <c r="F221" s="42"/>
      <c r="G221" s="43" t="s">
        <v>28</v>
      </c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28"/>
    </row>
    <row r="222" spans="1:19" x14ac:dyDescent="0.25">
      <c r="A222" s="41"/>
      <c r="B222" s="42"/>
      <c r="C222" s="42"/>
      <c r="D222" s="42"/>
      <c r="E222" s="42"/>
      <c r="F222" s="42"/>
      <c r="G222" s="27">
        <v>1</v>
      </c>
      <c r="H222" s="27">
        <v>1</v>
      </c>
      <c r="I222" s="27">
        <v>1</v>
      </c>
      <c r="J222" s="27">
        <v>1</v>
      </c>
      <c r="K222" s="27">
        <v>1</v>
      </c>
      <c r="L222" s="27">
        <v>1</v>
      </c>
      <c r="M222" s="29"/>
      <c r="N222" s="29"/>
      <c r="O222" s="29"/>
      <c r="P222" s="29"/>
      <c r="Q222" s="29"/>
      <c r="R222" s="29"/>
      <c r="S222" s="35">
        <v>1</v>
      </c>
    </row>
    <row r="223" spans="1:19" x14ac:dyDescent="0.25">
      <c r="A223" s="41"/>
      <c r="B223" s="42"/>
      <c r="C223" s="42"/>
      <c r="D223" s="42"/>
      <c r="E223" s="42"/>
      <c r="F223" s="42"/>
      <c r="G223" s="43" t="s">
        <v>29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28"/>
    </row>
    <row r="224" spans="1:19" x14ac:dyDescent="0.25">
      <c r="A224" s="41"/>
      <c r="B224" s="42"/>
      <c r="C224" s="42"/>
      <c r="D224" s="42"/>
      <c r="E224" s="42"/>
      <c r="F224" s="42"/>
      <c r="G224" s="30">
        <v>48070</v>
      </c>
      <c r="H224" s="30">
        <v>494885</v>
      </c>
      <c r="I224" s="30">
        <v>500371</v>
      </c>
      <c r="J224" s="30">
        <v>500970</v>
      </c>
      <c r="K224" s="30">
        <v>949070</v>
      </c>
      <c r="L224" s="30">
        <v>881527</v>
      </c>
      <c r="M224" s="30">
        <v>54030</v>
      </c>
      <c r="N224" s="30">
        <v>626602</v>
      </c>
      <c r="O224" s="30">
        <v>626702</v>
      </c>
      <c r="P224" s="30">
        <v>626602</v>
      </c>
      <c r="Q224" s="30">
        <v>626702</v>
      </c>
      <c r="R224" s="30">
        <v>788467</v>
      </c>
      <c r="S224" s="31">
        <f>SUM(G224:R224)</f>
        <v>6723998</v>
      </c>
    </row>
    <row r="225" spans="1:28" x14ac:dyDescent="0.25">
      <c r="A225" s="41"/>
      <c r="B225" s="42"/>
      <c r="C225" s="42"/>
      <c r="D225" s="42"/>
      <c r="E225" s="42"/>
      <c r="F225" s="42"/>
      <c r="G225" s="45" t="s">
        <v>31</v>
      </c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31"/>
    </row>
    <row r="226" spans="1:28" x14ac:dyDescent="0.25">
      <c r="A226" s="41"/>
      <c r="B226" s="42"/>
      <c r="C226" s="42"/>
      <c r="D226" s="42"/>
      <c r="E226" s="42"/>
      <c r="F226" s="42"/>
      <c r="G226" s="31">
        <v>118542.79000000001</v>
      </c>
      <c r="H226" s="31">
        <v>1057992.67</v>
      </c>
      <c r="I226" s="31">
        <v>946664.24</v>
      </c>
      <c r="J226" s="31">
        <v>625226.52</v>
      </c>
      <c r="K226" s="31">
        <v>621223.94999999995</v>
      </c>
      <c r="L226" s="31">
        <v>649414.03</v>
      </c>
      <c r="M226" s="31"/>
      <c r="N226" s="31"/>
      <c r="O226" s="31"/>
      <c r="P226" s="31"/>
      <c r="Q226" s="31"/>
      <c r="R226" s="31"/>
      <c r="S226" s="31">
        <f>SUM(G226:R226)</f>
        <v>4019064.2</v>
      </c>
    </row>
    <row r="227" spans="1:28" x14ac:dyDescent="0.25">
      <c r="A227" s="41" t="s">
        <v>132</v>
      </c>
      <c r="B227" s="42" t="s">
        <v>58</v>
      </c>
      <c r="C227" s="42"/>
      <c r="D227" s="42" t="s">
        <v>24</v>
      </c>
      <c r="E227" s="42" t="s">
        <v>36</v>
      </c>
      <c r="F227" s="42" t="s">
        <v>133</v>
      </c>
      <c r="G227" s="43" t="s">
        <v>27</v>
      </c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26"/>
      <c r="T227" s="32"/>
      <c r="U227" s="32"/>
      <c r="V227" s="32"/>
      <c r="W227" s="32"/>
      <c r="X227" s="32"/>
      <c r="Y227" s="32"/>
      <c r="Z227" s="32"/>
      <c r="AA227" s="32"/>
      <c r="AB227" s="32"/>
    </row>
    <row r="228" spans="1:28" x14ac:dyDescent="0.25">
      <c r="A228" s="41"/>
      <c r="B228" s="42"/>
      <c r="C228" s="42"/>
      <c r="D228" s="42"/>
      <c r="E228" s="42"/>
      <c r="F228" s="42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>
        <v>1</v>
      </c>
      <c r="S228" s="27">
        <v>1</v>
      </c>
      <c r="T228" s="32"/>
      <c r="U228" s="32"/>
      <c r="V228" s="32"/>
      <c r="W228" s="32"/>
      <c r="X228" s="32"/>
      <c r="Y228" s="32"/>
      <c r="Z228" s="32"/>
      <c r="AA228" s="32"/>
      <c r="AB228" s="32"/>
    </row>
    <row r="229" spans="1:28" x14ac:dyDescent="0.25">
      <c r="A229" s="41"/>
      <c r="B229" s="42"/>
      <c r="C229" s="42"/>
      <c r="D229" s="42"/>
      <c r="E229" s="42"/>
      <c r="F229" s="42"/>
      <c r="G229" s="43" t="s">
        <v>28</v>
      </c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28"/>
      <c r="T229" s="32"/>
      <c r="U229" s="32"/>
      <c r="V229" s="32"/>
      <c r="W229" s="32"/>
      <c r="X229" s="32"/>
      <c r="Y229" s="32"/>
      <c r="Z229" s="32"/>
      <c r="AA229" s="32"/>
      <c r="AB229" s="32"/>
    </row>
    <row r="230" spans="1:28" x14ac:dyDescent="0.25">
      <c r="A230" s="41"/>
      <c r="B230" s="42"/>
      <c r="C230" s="42"/>
      <c r="D230" s="42"/>
      <c r="E230" s="42"/>
      <c r="F230" s="42"/>
      <c r="G230" s="29"/>
      <c r="H230" s="29"/>
      <c r="I230" s="29"/>
      <c r="J230" s="29"/>
      <c r="K230" s="29"/>
      <c r="L230" s="27">
        <v>0.22</v>
      </c>
      <c r="M230" s="29"/>
      <c r="N230" s="29"/>
      <c r="O230" s="29"/>
      <c r="P230" s="29"/>
      <c r="Q230" s="29"/>
      <c r="R230" s="29"/>
      <c r="S230" s="27">
        <v>0.22</v>
      </c>
      <c r="T230" s="32"/>
      <c r="U230" s="32"/>
      <c r="V230" s="32"/>
      <c r="W230" s="32"/>
      <c r="X230" s="32"/>
      <c r="Y230" s="32"/>
      <c r="Z230" s="32"/>
      <c r="AA230" s="32"/>
      <c r="AB230" s="32"/>
    </row>
    <row r="231" spans="1:28" x14ac:dyDescent="0.25">
      <c r="A231" s="41"/>
      <c r="B231" s="42"/>
      <c r="C231" s="42"/>
      <c r="D231" s="42"/>
      <c r="E231" s="42"/>
      <c r="F231" s="42"/>
      <c r="G231" s="43" t="s">
        <v>29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28"/>
      <c r="T231" s="32"/>
      <c r="U231" s="32"/>
      <c r="V231" s="32"/>
      <c r="W231" s="32"/>
      <c r="X231" s="32"/>
      <c r="Y231" s="32"/>
      <c r="Z231" s="32"/>
      <c r="AA231" s="32"/>
      <c r="AB231" s="32"/>
    </row>
    <row r="232" spans="1:28" x14ac:dyDescent="0.25">
      <c r="A232" s="41"/>
      <c r="B232" s="42"/>
      <c r="C232" s="42"/>
      <c r="D232" s="42"/>
      <c r="E232" s="42"/>
      <c r="F232" s="42"/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0</v>
      </c>
      <c r="S232" s="30">
        <v>0</v>
      </c>
      <c r="T232" s="32"/>
      <c r="U232" s="32"/>
      <c r="V232" s="32"/>
      <c r="W232" s="32"/>
      <c r="X232" s="32"/>
      <c r="Y232" s="32"/>
      <c r="Z232" s="32"/>
      <c r="AA232" s="32"/>
      <c r="AB232" s="32"/>
    </row>
    <row r="233" spans="1:28" x14ac:dyDescent="0.25">
      <c r="A233" s="41"/>
      <c r="B233" s="42"/>
      <c r="C233" s="42"/>
      <c r="D233" s="42"/>
      <c r="E233" s="42"/>
      <c r="F233" s="42"/>
      <c r="G233" s="45" t="s">
        <v>31</v>
      </c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28"/>
      <c r="T233" s="32"/>
      <c r="U233" s="32"/>
      <c r="V233" s="32"/>
      <c r="W233" s="32"/>
      <c r="X233" s="32"/>
      <c r="Y233" s="32"/>
      <c r="Z233" s="32"/>
      <c r="AA233" s="32"/>
      <c r="AB233" s="32"/>
    </row>
    <row r="234" spans="1:28" x14ac:dyDescent="0.25">
      <c r="A234" s="41"/>
      <c r="B234" s="42"/>
      <c r="C234" s="42"/>
      <c r="D234" s="42"/>
      <c r="E234" s="42"/>
      <c r="F234" s="42"/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6600000</v>
      </c>
      <c r="M234" s="31"/>
      <c r="N234" s="31"/>
      <c r="O234" s="31"/>
      <c r="P234" s="31"/>
      <c r="Q234" s="31"/>
      <c r="R234" s="31"/>
      <c r="S234" s="30">
        <v>0</v>
      </c>
      <c r="T234" s="32"/>
      <c r="U234" s="32"/>
      <c r="V234" s="32"/>
      <c r="W234" s="32"/>
      <c r="X234" s="32"/>
      <c r="Y234" s="32"/>
      <c r="Z234" s="32"/>
      <c r="AA234" s="32"/>
      <c r="AB234" s="32"/>
    </row>
    <row r="235" spans="1:28" x14ac:dyDescent="0.25">
      <c r="A235" s="40" t="s">
        <v>134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</row>
    <row r="236" spans="1:28" x14ac:dyDescent="0.25">
      <c r="A236" s="46" t="s">
        <v>135</v>
      </c>
      <c r="B236" s="42" t="s">
        <v>136</v>
      </c>
      <c r="C236" s="42"/>
      <c r="D236" s="42" t="s">
        <v>24</v>
      </c>
      <c r="E236" s="50" t="s">
        <v>137</v>
      </c>
      <c r="F236" s="50" t="s">
        <v>137</v>
      </c>
      <c r="G236" s="43" t="s">
        <v>27</v>
      </c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26"/>
      <c r="T236" s="32"/>
      <c r="U236" s="32"/>
      <c r="V236" s="32"/>
      <c r="W236" s="32"/>
      <c r="X236" s="32"/>
      <c r="Y236" s="32"/>
      <c r="Z236" s="32"/>
      <c r="AA236" s="32"/>
      <c r="AB236" s="32"/>
    </row>
    <row r="237" spans="1:28" x14ac:dyDescent="0.25">
      <c r="A237" s="46"/>
      <c r="B237" s="42"/>
      <c r="C237" s="42"/>
      <c r="D237" s="42"/>
      <c r="E237" s="50"/>
      <c r="F237" s="50"/>
      <c r="G237" s="37">
        <v>100</v>
      </c>
      <c r="H237" s="37">
        <v>100</v>
      </c>
      <c r="I237" s="37">
        <v>100</v>
      </c>
      <c r="J237" s="37">
        <v>100</v>
      </c>
      <c r="K237" s="37">
        <v>100</v>
      </c>
      <c r="L237" s="37">
        <v>100</v>
      </c>
      <c r="M237" s="37">
        <v>100</v>
      </c>
      <c r="N237" s="37">
        <v>100</v>
      </c>
      <c r="O237" s="37">
        <v>100</v>
      </c>
      <c r="P237" s="37">
        <v>100</v>
      </c>
      <c r="Q237" s="37">
        <v>100</v>
      </c>
      <c r="R237" s="37">
        <v>100</v>
      </c>
      <c r="S237" s="37">
        <f>SUM(G237:R237)</f>
        <v>1200</v>
      </c>
      <c r="T237" s="32"/>
      <c r="U237" s="32"/>
      <c r="V237" s="32"/>
      <c r="W237" s="32"/>
      <c r="X237" s="32"/>
      <c r="Y237" s="32"/>
      <c r="Z237" s="32"/>
      <c r="AA237" s="32"/>
      <c r="AB237" s="32"/>
    </row>
    <row r="238" spans="1:28" x14ac:dyDescent="0.25">
      <c r="A238" s="46"/>
      <c r="B238" s="42"/>
      <c r="C238" s="42"/>
      <c r="D238" s="42"/>
      <c r="E238" s="50"/>
      <c r="F238" s="50"/>
      <c r="G238" s="43" t="s">
        <v>28</v>
      </c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37"/>
      <c r="T238" s="32"/>
      <c r="U238" s="32"/>
      <c r="V238" s="32"/>
      <c r="W238" s="32"/>
      <c r="X238" s="32"/>
      <c r="Y238" s="32"/>
      <c r="Z238" s="32"/>
      <c r="AA238" s="32"/>
      <c r="AB238" s="32"/>
    </row>
    <row r="239" spans="1:28" x14ac:dyDescent="0.25">
      <c r="A239" s="46"/>
      <c r="B239" s="42"/>
      <c r="C239" s="42"/>
      <c r="D239" s="42"/>
      <c r="E239" s="50"/>
      <c r="F239" s="50"/>
      <c r="G239" s="29">
        <v>1850</v>
      </c>
      <c r="H239" s="29">
        <v>1680</v>
      </c>
      <c r="I239" s="29">
        <v>2050</v>
      </c>
      <c r="J239" s="29">
        <v>1900</v>
      </c>
      <c r="K239" s="29">
        <v>2030</v>
      </c>
      <c r="L239" s="29">
        <v>2800</v>
      </c>
      <c r="M239" s="29"/>
      <c r="N239" s="29"/>
      <c r="O239" s="29"/>
      <c r="P239" s="29"/>
      <c r="Q239" s="29"/>
      <c r="R239" s="29"/>
      <c r="S239" s="37">
        <f>SUM(G239:R239)</f>
        <v>12310</v>
      </c>
      <c r="T239" s="32"/>
      <c r="U239" s="32"/>
      <c r="V239" s="32"/>
      <c r="W239" s="32"/>
      <c r="X239" s="32"/>
      <c r="Y239" s="32"/>
      <c r="Z239" s="32"/>
      <c r="AA239" s="32"/>
      <c r="AB239" s="32"/>
    </row>
    <row r="240" spans="1:28" x14ac:dyDescent="0.25">
      <c r="A240" s="46"/>
      <c r="B240" s="42"/>
      <c r="C240" s="42"/>
      <c r="D240" s="42"/>
      <c r="E240" s="50"/>
      <c r="F240" s="50"/>
      <c r="G240" s="43" t="s">
        <v>29</v>
      </c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28"/>
      <c r="T240" s="32"/>
      <c r="U240" s="32"/>
      <c r="V240" s="32"/>
      <c r="W240" s="32"/>
      <c r="X240" s="32"/>
      <c r="Y240" s="32"/>
      <c r="Z240" s="32"/>
      <c r="AA240" s="32"/>
      <c r="AB240" s="32"/>
    </row>
    <row r="241" spans="1:28" x14ac:dyDescent="0.25">
      <c r="A241" s="46"/>
      <c r="B241" s="42"/>
      <c r="C241" s="42"/>
      <c r="D241" s="42"/>
      <c r="E241" s="50"/>
      <c r="F241" s="50"/>
      <c r="G241" s="30">
        <v>85770</v>
      </c>
      <c r="H241" s="30">
        <v>277786</v>
      </c>
      <c r="I241" s="30">
        <v>182780</v>
      </c>
      <c r="J241" s="30">
        <v>525446</v>
      </c>
      <c r="K241" s="30">
        <v>155471</v>
      </c>
      <c r="L241" s="30">
        <v>548457</v>
      </c>
      <c r="M241" s="30">
        <v>837167</v>
      </c>
      <c r="N241" s="30">
        <v>465835</v>
      </c>
      <c r="O241" s="30">
        <v>389923</v>
      </c>
      <c r="P241" s="30">
        <v>490023</v>
      </c>
      <c r="Q241" s="30">
        <v>389923</v>
      </c>
      <c r="R241" s="30">
        <v>944523</v>
      </c>
      <c r="S241" s="31">
        <f>SUM(G241:R241)</f>
        <v>5293104</v>
      </c>
      <c r="T241" s="32"/>
      <c r="U241" s="32"/>
      <c r="V241" s="32"/>
      <c r="W241" s="32"/>
      <c r="X241" s="32"/>
      <c r="Y241" s="32"/>
      <c r="Z241" s="32"/>
      <c r="AA241" s="32"/>
      <c r="AB241" s="32"/>
    </row>
    <row r="242" spans="1:28" x14ac:dyDescent="0.25">
      <c r="A242" s="46"/>
      <c r="B242" s="42"/>
      <c r="C242" s="42"/>
      <c r="D242" s="42"/>
      <c r="E242" s="50"/>
      <c r="F242" s="50"/>
      <c r="G242" s="45" t="s">
        <v>31</v>
      </c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28"/>
      <c r="T242" s="32"/>
      <c r="U242" s="32"/>
      <c r="V242" s="32"/>
      <c r="W242" s="32"/>
      <c r="X242" s="32"/>
      <c r="Y242" s="32"/>
      <c r="Z242" s="32"/>
      <c r="AA242" s="32"/>
      <c r="AB242" s="32"/>
    </row>
    <row r="243" spans="1:28" x14ac:dyDescent="0.25">
      <c r="A243" s="46"/>
      <c r="B243" s="42"/>
      <c r="C243" s="42"/>
      <c r="D243" s="42"/>
      <c r="E243" s="50"/>
      <c r="F243" s="50"/>
      <c r="G243" s="31">
        <v>172561.34999999998</v>
      </c>
      <c r="H243" s="31">
        <v>215600.00999999998</v>
      </c>
      <c r="I243" s="31">
        <v>279217.15000000014</v>
      </c>
      <c r="J243" s="31">
        <v>275299.36</v>
      </c>
      <c r="K243" s="31">
        <v>321617.44</v>
      </c>
      <c r="L243" s="31">
        <v>1594569.9400000002</v>
      </c>
      <c r="M243" s="31"/>
      <c r="N243" s="31"/>
      <c r="O243" s="31"/>
      <c r="P243" s="31"/>
      <c r="Q243" s="31"/>
      <c r="R243" s="31"/>
      <c r="S243" s="31">
        <f>SUM(G243:R243)</f>
        <v>2858865.25</v>
      </c>
      <c r="T243" s="32"/>
      <c r="U243" s="32"/>
      <c r="V243" s="32"/>
      <c r="W243" s="32"/>
      <c r="X243" s="32"/>
      <c r="Y243" s="32"/>
      <c r="Z243" s="32"/>
      <c r="AA243" s="32"/>
      <c r="AB243" s="32"/>
    </row>
    <row r="244" spans="1:28" x14ac:dyDescent="0.25">
      <c r="A244" s="46" t="s">
        <v>138</v>
      </c>
      <c r="B244" s="42" t="s">
        <v>139</v>
      </c>
      <c r="C244" s="42"/>
      <c r="D244" s="42" t="s">
        <v>35</v>
      </c>
      <c r="E244" s="42" t="s">
        <v>25</v>
      </c>
      <c r="F244" s="42" t="s">
        <v>25</v>
      </c>
      <c r="G244" s="43" t="s">
        <v>27</v>
      </c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26"/>
      <c r="T244" s="32"/>
      <c r="U244" s="32"/>
      <c r="V244" s="32"/>
      <c r="W244" s="32"/>
      <c r="X244" s="32"/>
      <c r="Y244" s="32"/>
      <c r="Z244" s="32"/>
      <c r="AA244" s="32"/>
      <c r="AB244" s="32"/>
    </row>
    <row r="245" spans="1:28" x14ac:dyDescent="0.25">
      <c r="A245" s="46"/>
      <c r="B245" s="42"/>
      <c r="C245" s="42"/>
      <c r="D245" s="42"/>
      <c r="E245" s="42"/>
      <c r="F245" s="42"/>
      <c r="G245" s="27">
        <v>0.8</v>
      </c>
      <c r="H245" s="29"/>
      <c r="I245" s="27">
        <v>0.8</v>
      </c>
      <c r="J245" s="29"/>
      <c r="K245" s="27">
        <v>0.8</v>
      </c>
      <c r="L245" s="29"/>
      <c r="M245" s="27">
        <v>0.8</v>
      </c>
      <c r="N245" s="29"/>
      <c r="O245" s="27">
        <v>0.8</v>
      </c>
      <c r="P245" s="29"/>
      <c r="Q245" s="27">
        <v>0.8</v>
      </c>
      <c r="R245" s="29"/>
      <c r="S245" s="27">
        <v>0.8</v>
      </c>
      <c r="T245" s="32"/>
      <c r="U245" s="32"/>
      <c r="V245" s="32"/>
      <c r="W245" s="32"/>
      <c r="X245" s="32"/>
      <c r="Y245" s="32"/>
      <c r="Z245" s="32"/>
      <c r="AA245" s="32"/>
      <c r="AB245" s="32"/>
    </row>
    <row r="246" spans="1:28" x14ac:dyDescent="0.25">
      <c r="A246" s="46"/>
      <c r="B246" s="42"/>
      <c r="C246" s="42"/>
      <c r="D246" s="42"/>
      <c r="E246" s="42"/>
      <c r="F246" s="42"/>
      <c r="G246" s="43" t="s">
        <v>28</v>
      </c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28"/>
      <c r="T246" s="32"/>
      <c r="U246" s="32"/>
      <c r="V246" s="32"/>
      <c r="W246" s="32"/>
      <c r="X246" s="32"/>
      <c r="Y246" s="32"/>
      <c r="Z246" s="32"/>
      <c r="AA246" s="32"/>
      <c r="AB246" s="32"/>
    </row>
    <row r="247" spans="1:28" x14ac:dyDescent="0.25">
      <c r="A247" s="46"/>
      <c r="B247" s="42"/>
      <c r="C247" s="42"/>
      <c r="D247" s="42"/>
      <c r="E247" s="42"/>
      <c r="F247" s="42"/>
      <c r="G247" s="27">
        <v>0.8</v>
      </c>
      <c r="H247" s="27">
        <v>0.8</v>
      </c>
      <c r="I247" s="27">
        <v>0.8</v>
      </c>
      <c r="J247" s="27">
        <v>0.8</v>
      </c>
      <c r="K247" s="27">
        <v>0.8</v>
      </c>
      <c r="L247" s="27">
        <v>0.8</v>
      </c>
      <c r="M247" s="27"/>
      <c r="N247" s="29"/>
      <c r="O247" s="27"/>
      <c r="P247" s="29"/>
      <c r="Q247" s="27"/>
      <c r="R247" s="29"/>
      <c r="S247" s="27">
        <v>0.8</v>
      </c>
      <c r="T247" s="32"/>
      <c r="U247" s="32"/>
      <c r="V247" s="32"/>
      <c r="W247" s="32"/>
      <c r="X247" s="32"/>
      <c r="Y247" s="32"/>
      <c r="Z247" s="32"/>
      <c r="AA247" s="32"/>
      <c r="AB247" s="32"/>
    </row>
    <row r="248" spans="1:28" x14ac:dyDescent="0.25">
      <c r="A248" s="46"/>
      <c r="B248" s="42"/>
      <c r="C248" s="42"/>
      <c r="D248" s="42"/>
      <c r="E248" s="42"/>
      <c r="F248" s="42"/>
      <c r="G248" s="43" t="s">
        <v>29</v>
      </c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28"/>
      <c r="T248" s="32"/>
      <c r="U248" s="32"/>
      <c r="V248" s="32"/>
      <c r="W248" s="32"/>
      <c r="X248" s="32"/>
      <c r="Y248" s="32"/>
      <c r="Z248" s="32"/>
      <c r="AA248" s="32"/>
      <c r="AB248" s="32"/>
    </row>
    <row r="249" spans="1:28" x14ac:dyDescent="0.25">
      <c r="A249" s="46"/>
      <c r="B249" s="42"/>
      <c r="C249" s="42"/>
      <c r="D249" s="42"/>
      <c r="E249" s="42"/>
      <c r="F249" s="42"/>
      <c r="G249" s="30">
        <v>200000</v>
      </c>
      <c r="H249" s="30"/>
      <c r="I249" s="30">
        <v>100000</v>
      </c>
      <c r="J249" s="30"/>
      <c r="K249" s="30">
        <v>200000</v>
      </c>
      <c r="L249" s="30"/>
      <c r="M249" s="30">
        <v>100000</v>
      </c>
      <c r="N249" s="30"/>
      <c r="O249" s="30">
        <v>100000</v>
      </c>
      <c r="P249" s="30"/>
      <c r="Q249" s="30">
        <v>100000</v>
      </c>
      <c r="R249" s="30"/>
      <c r="S249" s="31">
        <f>SUM(G249:R249)</f>
        <v>800000</v>
      </c>
      <c r="T249" s="32"/>
      <c r="U249" s="32"/>
      <c r="V249" s="32"/>
      <c r="W249" s="32"/>
      <c r="X249" s="32"/>
      <c r="Y249" s="32"/>
      <c r="Z249" s="32"/>
      <c r="AA249" s="32"/>
      <c r="AB249" s="32"/>
    </row>
    <row r="250" spans="1:28" x14ac:dyDescent="0.25">
      <c r="A250" s="46"/>
      <c r="B250" s="42"/>
      <c r="C250" s="42"/>
      <c r="D250" s="42"/>
      <c r="E250" s="42"/>
      <c r="F250" s="42"/>
      <c r="G250" s="45" t="s">
        <v>31</v>
      </c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28"/>
      <c r="T250" s="32"/>
      <c r="U250" s="32"/>
      <c r="V250" s="32"/>
      <c r="W250" s="32"/>
      <c r="X250" s="32"/>
      <c r="Y250" s="32"/>
      <c r="Z250" s="32"/>
      <c r="AA250" s="32"/>
      <c r="AB250" s="32"/>
    </row>
    <row r="251" spans="1:28" x14ac:dyDescent="0.25">
      <c r="A251" s="46"/>
      <c r="B251" s="42"/>
      <c r="C251" s="42"/>
      <c r="D251" s="42"/>
      <c r="E251" s="42"/>
      <c r="F251" s="42"/>
      <c r="G251" s="31">
        <v>13750</v>
      </c>
      <c r="H251" s="31">
        <v>14706.959999999992</v>
      </c>
      <c r="I251" s="31">
        <v>683460.73</v>
      </c>
      <c r="J251" s="31">
        <v>256806.79</v>
      </c>
      <c r="K251" s="31">
        <v>521050.94</v>
      </c>
      <c r="L251" s="31">
        <v>-1371885.13</v>
      </c>
      <c r="M251" s="31"/>
      <c r="N251" s="31"/>
      <c r="O251" s="31"/>
      <c r="P251" s="31"/>
      <c r="Q251" s="31"/>
      <c r="R251" s="31"/>
      <c r="S251" s="31">
        <f>SUM(G251:R251)</f>
        <v>117890.29000000004</v>
      </c>
      <c r="T251" s="32"/>
      <c r="U251" s="32"/>
      <c r="V251" s="32"/>
      <c r="W251" s="32"/>
      <c r="X251" s="32"/>
      <c r="Y251" s="32"/>
      <c r="Z251" s="32"/>
      <c r="AA251" s="32"/>
      <c r="AB251" s="32"/>
    </row>
    <row r="252" spans="1:28" x14ac:dyDescent="0.25">
      <c r="A252" s="40" t="s">
        <v>140</v>
      </c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</row>
    <row r="253" spans="1:28" x14ac:dyDescent="0.25">
      <c r="A253" s="41" t="s">
        <v>141</v>
      </c>
      <c r="B253" s="42" t="s">
        <v>113</v>
      </c>
      <c r="C253" s="42"/>
      <c r="D253" s="42" t="s">
        <v>24</v>
      </c>
      <c r="E253" s="42" t="s">
        <v>25</v>
      </c>
      <c r="F253" s="42" t="s">
        <v>142</v>
      </c>
      <c r="G253" s="43" t="s">
        <v>27</v>
      </c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26"/>
      <c r="T253" s="32"/>
      <c r="U253" s="32"/>
      <c r="V253" s="32"/>
      <c r="W253" s="32"/>
      <c r="X253" s="32"/>
      <c r="Y253" s="32"/>
      <c r="Z253" s="32"/>
      <c r="AA253" s="32"/>
      <c r="AB253" s="32"/>
    </row>
    <row r="254" spans="1:28" x14ac:dyDescent="0.25">
      <c r="A254" s="41"/>
      <c r="B254" s="42"/>
      <c r="C254" s="42"/>
      <c r="D254" s="42"/>
      <c r="E254" s="42"/>
      <c r="F254" s="42"/>
      <c r="G254" s="27">
        <v>1</v>
      </c>
      <c r="H254" s="27">
        <v>1</v>
      </c>
      <c r="I254" s="27">
        <v>1</v>
      </c>
      <c r="J254" s="27">
        <v>1</v>
      </c>
      <c r="K254" s="27">
        <v>1</v>
      </c>
      <c r="L254" s="27">
        <v>1</v>
      </c>
      <c r="M254" s="27">
        <v>1</v>
      </c>
      <c r="N254" s="27">
        <v>1</v>
      </c>
      <c r="O254" s="27">
        <v>1</v>
      </c>
      <c r="P254" s="27">
        <v>1</v>
      </c>
      <c r="Q254" s="27">
        <v>1</v>
      </c>
      <c r="R254" s="27">
        <v>1</v>
      </c>
      <c r="S254" s="27">
        <v>1</v>
      </c>
      <c r="T254" s="32"/>
      <c r="U254" s="32"/>
      <c r="V254" s="32"/>
      <c r="W254" s="32"/>
      <c r="X254" s="32"/>
      <c r="Y254" s="32"/>
      <c r="Z254" s="32"/>
      <c r="AA254" s="32"/>
      <c r="AB254" s="32"/>
    </row>
    <row r="255" spans="1:28" x14ac:dyDescent="0.25">
      <c r="A255" s="41"/>
      <c r="B255" s="42"/>
      <c r="C255" s="42"/>
      <c r="D255" s="42"/>
      <c r="E255" s="42"/>
      <c r="F255" s="42"/>
      <c r="G255" s="43" t="s">
        <v>28</v>
      </c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28"/>
      <c r="T255" s="32"/>
      <c r="U255" s="32"/>
      <c r="V255" s="32"/>
      <c r="W255" s="32"/>
      <c r="X255" s="32"/>
      <c r="Y255" s="32"/>
      <c r="Z255" s="32"/>
      <c r="AA255" s="32"/>
      <c r="AB255" s="32"/>
    </row>
    <row r="256" spans="1:28" x14ac:dyDescent="0.25">
      <c r="A256" s="41"/>
      <c r="B256" s="42"/>
      <c r="C256" s="42"/>
      <c r="D256" s="42"/>
      <c r="E256" s="42"/>
      <c r="F256" s="42"/>
      <c r="G256" s="27">
        <v>1</v>
      </c>
      <c r="H256" s="27">
        <v>1</v>
      </c>
      <c r="I256" s="27">
        <v>1</v>
      </c>
      <c r="J256" s="27">
        <v>1</v>
      </c>
      <c r="K256" s="27">
        <v>1</v>
      </c>
      <c r="L256" s="27">
        <v>1</v>
      </c>
      <c r="M256" s="29"/>
      <c r="N256" s="29"/>
      <c r="O256" s="29"/>
      <c r="P256" s="29"/>
      <c r="Q256" s="29"/>
      <c r="R256" s="29"/>
      <c r="S256" s="27">
        <v>1</v>
      </c>
      <c r="T256" s="32"/>
      <c r="U256" s="32"/>
      <c r="V256" s="32"/>
      <c r="W256" s="32"/>
      <c r="X256" s="32"/>
      <c r="Y256" s="32"/>
      <c r="Z256" s="32"/>
      <c r="AA256" s="32"/>
      <c r="AB256" s="32"/>
    </row>
    <row r="257" spans="1:28" x14ac:dyDescent="0.25">
      <c r="A257" s="41"/>
      <c r="B257" s="42"/>
      <c r="C257" s="42"/>
      <c r="D257" s="42"/>
      <c r="E257" s="42"/>
      <c r="F257" s="42"/>
      <c r="G257" s="43" t="s">
        <v>29</v>
      </c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28"/>
      <c r="T257" s="32"/>
      <c r="U257" s="32"/>
      <c r="V257" s="32"/>
      <c r="W257" s="32"/>
      <c r="X257" s="32"/>
      <c r="Y257" s="32"/>
      <c r="Z257" s="32"/>
      <c r="AA257" s="32"/>
      <c r="AB257" s="32"/>
    </row>
    <row r="258" spans="1:28" x14ac:dyDescent="0.25">
      <c r="A258" s="41"/>
      <c r="B258" s="42"/>
      <c r="C258" s="42"/>
      <c r="D258" s="42"/>
      <c r="E258" s="42"/>
      <c r="F258" s="42"/>
      <c r="G258" s="30">
        <v>30700</v>
      </c>
      <c r="H258" s="30">
        <v>31500</v>
      </c>
      <c r="I258" s="30">
        <v>30700</v>
      </c>
      <c r="J258" s="30">
        <v>31500</v>
      </c>
      <c r="K258" s="30">
        <v>30700</v>
      </c>
      <c r="L258" s="30">
        <v>31500</v>
      </c>
      <c r="M258" s="30">
        <v>30700</v>
      </c>
      <c r="N258" s="30">
        <v>31500</v>
      </c>
      <c r="O258" s="30">
        <v>30700</v>
      </c>
      <c r="P258" s="30">
        <v>31500</v>
      </c>
      <c r="Q258" s="30">
        <v>30700</v>
      </c>
      <c r="R258" s="30">
        <v>155250</v>
      </c>
      <c r="S258" s="31">
        <f>SUM(G258:R258)</f>
        <v>496950</v>
      </c>
      <c r="T258" s="32"/>
      <c r="U258" s="32"/>
      <c r="V258" s="32"/>
      <c r="W258" s="32"/>
      <c r="X258" s="32"/>
      <c r="Y258" s="32"/>
      <c r="Z258" s="32"/>
      <c r="AA258" s="32"/>
      <c r="AB258" s="32"/>
    </row>
    <row r="259" spans="1:28" x14ac:dyDescent="0.25">
      <c r="A259" s="41"/>
      <c r="B259" s="42"/>
      <c r="C259" s="42"/>
      <c r="D259" s="42"/>
      <c r="E259" s="42"/>
      <c r="F259" s="42"/>
      <c r="G259" s="45" t="s">
        <v>31</v>
      </c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28"/>
      <c r="T259" s="32"/>
      <c r="U259" s="32"/>
      <c r="V259" s="32"/>
      <c r="W259" s="32"/>
      <c r="X259" s="32"/>
      <c r="Y259" s="32"/>
      <c r="Z259" s="32"/>
      <c r="AA259" s="32"/>
      <c r="AB259" s="32"/>
    </row>
    <row r="260" spans="1:28" x14ac:dyDescent="0.25">
      <c r="A260" s="41"/>
      <c r="B260" s="42"/>
      <c r="C260" s="42"/>
      <c r="D260" s="42"/>
      <c r="E260" s="42"/>
      <c r="F260" s="42"/>
      <c r="G260" s="31">
        <v>27500.1</v>
      </c>
      <c r="H260" s="31">
        <v>31407.34</v>
      </c>
      <c r="I260" s="31">
        <v>35050.85</v>
      </c>
      <c r="J260" s="31">
        <v>27500.1</v>
      </c>
      <c r="K260" s="31">
        <v>27500.1</v>
      </c>
      <c r="L260" s="31">
        <v>43343.38</v>
      </c>
      <c r="M260" s="31"/>
      <c r="N260" s="31"/>
      <c r="O260" s="31"/>
      <c r="P260" s="31"/>
      <c r="Q260" s="31"/>
      <c r="R260" s="31"/>
      <c r="S260" s="31">
        <f>SUM(G260:R260)</f>
        <v>192301.87000000002</v>
      </c>
      <c r="T260" s="32"/>
      <c r="U260" s="32"/>
      <c r="V260" s="32"/>
      <c r="W260" s="32"/>
      <c r="X260" s="32"/>
      <c r="Y260" s="32"/>
      <c r="Z260" s="32"/>
      <c r="AA260" s="32"/>
      <c r="AB260" s="32"/>
    </row>
    <row r="261" spans="1:28" x14ac:dyDescent="0.25">
      <c r="A261" s="41" t="s">
        <v>143</v>
      </c>
      <c r="B261" s="42" t="s">
        <v>113</v>
      </c>
      <c r="C261" s="42"/>
      <c r="D261" s="42" t="s">
        <v>24</v>
      </c>
      <c r="E261" s="42" t="s">
        <v>25</v>
      </c>
      <c r="F261" s="42" t="s">
        <v>144</v>
      </c>
      <c r="G261" s="43" t="s">
        <v>27</v>
      </c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26"/>
      <c r="T261" s="32"/>
      <c r="U261" s="32"/>
      <c r="V261" s="32"/>
      <c r="W261" s="32"/>
      <c r="X261" s="32"/>
      <c r="Y261" s="32"/>
      <c r="Z261" s="32"/>
      <c r="AA261" s="32"/>
      <c r="AB261" s="32"/>
    </row>
    <row r="262" spans="1:28" x14ac:dyDescent="0.25">
      <c r="A262" s="41"/>
      <c r="B262" s="42"/>
      <c r="C262" s="42"/>
      <c r="D262" s="42"/>
      <c r="E262" s="42"/>
      <c r="F262" s="42"/>
      <c r="G262" s="27">
        <v>1</v>
      </c>
      <c r="H262" s="27">
        <v>1</v>
      </c>
      <c r="I262" s="27">
        <v>1</v>
      </c>
      <c r="J262" s="27">
        <v>1</v>
      </c>
      <c r="K262" s="27">
        <v>1</v>
      </c>
      <c r="L262" s="27">
        <v>1</v>
      </c>
      <c r="M262" s="27">
        <v>1</v>
      </c>
      <c r="N262" s="27">
        <v>1</v>
      </c>
      <c r="O262" s="27">
        <v>1</v>
      </c>
      <c r="P262" s="27">
        <v>1</v>
      </c>
      <c r="Q262" s="27">
        <v>1</v>
      </c>
      <c r="R262" s="27">
        <v>1</v>
      </c>
      <c r="S262" s="27">
        <v>1</v>
      </c>
      <c r="T262" s="32"/>
      <c r="U262" s="32"/>
      <c r="V262" s="32"/>
      <c r="W262" s="32"/>
      <c r="X262" s="32"/>
      <c r="Y262" s="32"/>
      <c r="Z262" s="32"/>
      <c r="AA262" s="32"/>
      <c r="AB262" s="32"/>
    </row>
    <row r="263" spans="1:28" x14ac:dyDescent="0.25">
      <c r="A263" s="41"/>
      <c r="B263" s="42"/>
      <c r="C263" s="42"/>
      <c r="D263" s="42"/>
      <c r="E263" s="42"/>
      <c r="F263" s="42"/>
      <c r="G263" s="43" t="s">
        <v>28</v>
      </c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28"/>
      <c r="T263" s="32"/>
      <c r="U263" s="32"/>
      <c r="V263" s="32"/>
      <c r="W263" s="32"/>
      <c r="X263" s="32"/>
      <c r="Y263" s="32"/>
      <c r="Z263" s="32"/>
      <c r="AA263" s="32"/>
      <c r="AB263" s="32"/>
    </row>
    <row r="264" spans="1:28" x14ac:dyDescent="0.25">
      <c r="A264" s="41"/>
      <c r="B264" s="42"/>
      <c r="C264" s="42"/>
      <c r="D264" s="42"/>
      <c r="E264" s="42"/>
      <c r="F264" s="42"/>
      <c r="G264" s="27">
        <v>1</v>
      </c>
      <c r="H264" s="27">
        <v>1</v>
      </c>
      <c r="I264" s="27">
        <v>1</v>
      </c>
      <c r="J264" s="27">
        <v>1</v>
      </c>
      <c r="K264" s="27">
        <v>1</v>
      </c>
      <c r="L264" s="27">
        <v>1</v>
      </c>
      <c r="M264" s="29"/>
      <c r="N264" s="29"/>
      <c r="O264" s="29"/>
      <c r="P264" s="29"/>
      <c r="Q264" s="29"/>
      <c r="R264" s="29"/>
      <c r="S264" s="27">
        <v>1</v>
      </c>
      <c r="T264" s="32"/>
      <c r="U264" s="32"/>
      <c r="V264" s="32"/>
      <c r="W264" s="32"/>
      <c r="X264" s="32"/>
      <c r="Y264" s="32"/>
      <c r="Z264" s="32"/>
      <c r="AA264" s="32"/>
      <c r="AB264" s="32"/>
    </row>
    <row r="265" spans="1:28" x14ac:dyDescent="0.25">
      <c r="A265" s="41"/>
      <c r="B265" s="42"/>
      <c r="C265" s="42"/>
      <c r="D265" s="42"/>
      <c r="E265" s="42"/>
      <c r="F265" s="42"/>
      <c r="G265" s="43" t="s">
        <v>29</v>
      </c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28"/>
      <c r="T265" s="32"/>
      <c r="U265" s="32"/>
      <c r="V265" s="32"/>
      <c r="W265" s="32"/>
      <c r="X265" s="32"/>
      <c r="Y265" s="32"/>
      <c r="Z265" s="32"/>
      <c r="AA265" s="32"/>
      <c r="AB265" s="32"/>
    </row>
    <row r="266" spans="1:28" x14ac:dyDescent="0.25">
      <c r="A266" s="41"/>
      <c r="B266" s="42"/>
      <c r="C266" s="42"/>
      <c r="D266" s="42"/>
      <c r="E266" s="42"/>
      <c r="F266" s="42"/>
      <c r="G266" s="30">
        <v>0</v>
      </c>
      <c r="H266" s="30">
        <v>0</v>
      </c>
      <c r="I266" s="30">
        <v>0</v>
      </c>
      <c r="J266" s="30">
        <v>1286</v>
      </c>
      <c r="K266" s="30">
        <v>2072</v>
      </c>
      <c r="L266" s="30">
        <v>0</v>
      </c>
      <c r="M266" s="30">
        <v>200</v>
      </c>
      <c r="N266" s="30">
        <v>508</v>
      </c>
      <c r="O266" s="30">
        <v>508</v>
      </c>
      <c r="P266" s="30">
        <v>508</v>
      </c>
      <c r="Q266" s="30">
        <v>508</v>
      </c>
      <c r="R266" s="30">
        <v>508</v>
      </c>
      <c r="S266" s="31">
        <f>SUM(G266:R266)</f>
        <v>6098</v>
      </c>
      <c r="T266" s="32"/>
      <c r="U266" s="32"/>
      <c r="V266" s="32"/>
      <c r="W266" s="32"/>
      <c r="X266" s="32"/>
      <c r="Y266" s="32"/>
      <c r="Z266" s="32"/>
      <c r="AA266" s="32"/>
      <c r="AB266" s="32"/>
    </row>
    <row r="267" spans="1:28" x14ac:dyDescent="0.25">
      <c r="A267" s="41"/>
      <c r="B267" s="42"/>
      <c r="C267" s="42"/>
      <c r="D267" s="42"/>
      <c r="E267" s="42"/>
      <c r="F267" s="42"/>
      <c r="G267" s="45" t="s">
        <v>31</v>
      </c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28"/>
      <c r="T267" s="32"/>
      <c r="U267" s="32"/>
      <c r="V267" s="32"/>
      <c r="W267" s="32"/>
      <c r="X267" s="32"/>
      <c r="Y267" s="32"/>
      <c r="Z267" s="32"/>
      <c r="AA267" s="32"/>
      <c r="AB267" s="32"/>
    </row>
    <row r="268" spans="1:28" x14ac:dyDescent="0.25">
      <c r="A268" s="41"/>
      <c r="B268" s="42"/>
      <c r="C268" s="42"/>
      <c r="D268" s="42"/>
      <c r="E268" s="42"/>
      <c r="F268" s="42"/>
      <c r="G268" s="31">
        <v>292</v>
      </c>
      <c r="H268" s="31">
        <v>200</v>
      </c>
      <c r="I268" s="31">
        <v>0</v>
      </c>
      <c r="J268" s="31">
        <v>0</v>
      </c>
      <c r="K268" s="31">
        <v>400</v>
      </c>
      <c r="L268" s="31">
        <v>0</v>
      </c>
      <c r="M268" s="31"/>
      <c r="N268" s="31"/>
      <c r="O268" s="31"/>
      <c r="P268" s="31"/>
      <c r="Q268" s="31"/>
      <c r="R268" s="31"/>
      <c r="S268" s="31">
        <f>SUM(G268:R268)</f>
        <v>892</v>
      </c>
      <c r="T268" s="32"/>
      <c r="U268" s="32"/>
      <c r="V268" s="32"/>
      <c r="W268" s="32"/>
      <c r="X268" s="32"/>
      <c r="Y268" s="32"/>
      <c r="Z268" s="32"/>
      <c r="AA268" s="32"/>
      <c r="AB268" s="32"/>
    </row>
    <row r="269" spans="1:28" x14ac:dyDescent="0.25">
      <c r="A269" s="41" t="s">
        <v>145</v>
      </c>
      <c r="B269" s="42" t="s">
        <v>113</v>
      </c>
      <c r="C269" s="42"/>
      <c r="D269" s="42" t="s">
        <v>24</v>
      </c>
      <c r="E269" s="42" t="s">
        <v>25</v>
      </c>
      <c r="F269" s="42" t="s">
        <v>146</v>
      </c>
      <c r="G269" s="43" t="s">
        <v>27</v>
      </c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26"/>
      <c r="T269" s="32"/>
      <c r="U269" s="32"/>
      <c r="V269" s="32"/>
      <c r="W269" s="32"/>
      <c r="X269" s="32"/>
      <c r="Y269" s="32"/>
      <c r="Z269" s="32"/>
      <c r="AA269" s="32"/>
      <c r="AB269" s="32"/>
    </row>
    <row r="270" spans="1:28" x14ac:dyDescent="0.25">
      <c r="A270" s="41"/>
      <c r="B270" s="42"/>
      <c r="C270" s="42"/>
      <c r="D270" s="42"/>
      <c r="E270" s="42"/>
      <c r="F270" s="42"/>
      <c r="G270" s="27">
        <v>1</v>
      </c>
      <c r="H270" s="27">
        <v>1</v>
      </c>
      <c r="I270" s="27">
        <v>1</v>
      </c>
      <c r="J270" s="27">
        <v>1</v>
      </c>
      <c r="K270" s="27">
        <v>1</v>
      </c>
      <c r="L270" s="27">
        <v>1</v>
      </c>
      <c r="M270" s="27">
        <v>1</v>
      </c>
      <c r="N270" s="27">
        <v>1</v>
      </c>
      <c r="O270" s="27">
        <v>1</v>
      </c>
      <c r="P270" s="27">
        <v>1</v>
      </c>
      <c r="Q270" s="27">
        <v>1</v>
      </c>
      <c r="R270" s="27">
        <v>1</v>
      </c>
      <c r="S270" s="27">
        <v>1</v>
      </c>
      <c r="T270" s="32"/>
      <c r="U270" s="32"/>
      <c r="V270" s="32"/>
      <c r="W270" s="32"/>
      <c r="X270" s="32"/>
      <c r="Y270" s="32"/>
      <c r="Z270" s="32"/>
      <c r="AA270" s="32"/>
      <c r="AB270" s="32"/>
    </row>
    <row r="271" spans="1:28" x14ac:dyDescent="0.25">
      <c r="A271" s="41"/>
      <c r="B271" s="42"/>
      <c r="C271" s="42"/>
      <c r="D271" s="42"/>
      <c r="E271" s="42"/>
      <c r="F271" s="42"/>
      <c r="G271" s="43" t="s">
        <v>28</v>
      </c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28"/>
      <c r="T271" s="32"/>
      <c r="U271" s="32"/>
      <c r="V271" s="32"/>
      <c r="W271" s="32"/>
      <c r="X271" s="32"/>
      <c r="Y271" s="32"/>
      <c r="Z271" s="32"/>
      <c r="AA271" s="32"/>
      <c r="AB271" s="32"/>
    </row>
    <row r="272" spans="1:28" x14ac:dyDescent="0.25">
      <c r="A272" s="41"/>
      <c r="B272" s="42"/>
      <c r="C272" s="42"/>
      <c r="D272" s="42"/>
      <c r="E272" s="42"/>
      <c r="F272" s="42"/>
      <c r="G272" s="29"/>
      <c r="H272" s="27">
        <v>1</v>
      </c>
      <c r="I272" s="27">
        <v>1</v>
      </c>
      <c r="J272" s="27">
        <v>1</v>
      </c>
      <c r="K272" s="29"/>
      <c r="L272" s="27">
        <v>1</v>
      </c>
      <c r="M272" s="29"/>
      <c r="N272" s="29"/>
      <c r="O272" s="29"/>
      <c r="P272" s="29"/>
      <c r="Q272" s="29"/>
      <c r="R272" s="29"/>
      <c r="S272" s="27">
        <v>1</v>
      </c>
      <c r="T272" s="32"/>
      <c r="U272" s="32"/>
      <c r="V272" s="32"/>
      <c r="W272" s="32"/>
      <c r="X272" s="32"/>
      <c r="Y272" s="32"/>
      <c r="Z272" s="32"/>
      <c r="AA272" s="32"/>
      <c r="AB272" s="32"/>
    </row>
    <row r="273" spans="1:28" x14ac:dyDescent="0.25">
      <c r="A273" s="41"/>
      <c r="B273" s="42"/>
      <c r="C273" s="42"/>
      <c r="D273" s="42"/>
      <c r="E273" s="42"/>
      <c r="F273" s="42"/>
      <c r="G273" s="43" t="s">
        <v>29</v>
      </c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28"/>
      <c r="T273" s="32"/>
      <c r="U273" s="32"/>
      <c r="V273" s="32"/>
      <c r="W273" s="32"/>
      <c r="X273" s="32"/>
      <c r="Y273" s="32"/>
      <c r="Z273" s="32"/>
      <c r="AA273" s="32"/>
      <c r="AB273" s="32"/>
    </row>
    <row r="274" spans="1:28" x14ac:dyDescent="0.25">
      <c r="A274" s="41"/>
      <c r="B274" s="42"/>
      <c r="C274" s="42"/>
      <c r="D274" s="42"/>
      <c r="E274" s="42"/>
      <c r="F274" s="42"/>
      <c r="G274" s="30">
        <v>0</v>
      </c>
      <c r="H274" s="30">
        <v>3619</v>
      </c>
      <c r="I274" s="30">
        <v>0</v>
      </c>
      <c r="J274" s="30">
        <v>4280</v>
      </c>
      <c r="K274" s="30">
        <v>164</v>
      </c>
      <c r="L274" s="30">
        <v>0</v>
      </c>
      <c r="M274" s="30">
        <v>10898</v>
      </c>
      <c r="N274" s="30">
        <v>3937</v>
      </c>
      <c r="O274" s="30">
        <v>3937</v>
      </c>
      <c r="P274" s="30">
        <v>3937</v>
      </c>
      <c r="Q274" s="30">
        <v>3937</v>
      </c>
      <c r="R274" s="30">
        <v>3937</v>
      </c>
      <c r="S274" s="31">
        <f>SUM(G274:R274)</f>
        <v>38646</v>
      </c>
      <c r="T274" s="32"/>
      <c r="U274" s="32"/>
      <c r="V274" s="32"/>
      <c r="W274" s="32"/>
      <c r="X274" s="32"/>
      <c r="Y274" s="32"/>
      <c r="Z274" s="32"/>
      <c r="AA274" s="32"/>
      <c r="AB274" s="32"/>
    </row>
    <row r="275" spans="1:28" x14ac:dyDescent="0.25">
      <c r="A275" s="41"/>
      <c r="B275" s="42"/>
      <c r="C275" s="42"/>
      <c r="D275" s="42"/>
      <c r="E275" s="42"/>
      <c r="F275" s="42"/>
      <c r="G275" s="45" t="s">
        <v>31</v>
      </c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28"/>
      <c r="T275" s="32"/>
      <c r="U275" s="32"/>
      <c r="V275" s="32"/>
      <c r="W275" s="32"/>
      <c r="X275" s="32"/>
      <c r="Y275" s="32"/>
      <c r="Z275" s="32"/>
      <c r="AA275" s="32"/>
      <c r="AB275" s="32"/>
    </row>
    <row r="276" spans="1:28" x14ac:dyDescent="0.25">
      <c r="A276" s="41"/>
      <c r="B276" s="42"/>
      <c r="C276" s="42"/>
      <c r="D276" s="42"/>
      <c r="E276" s="42"/>
      <c r="F276" s="42"/>
      <c r="G276" s="31">
        <v>0</v>
      </c>
      <c r="H276" s="31">
        <v>4007.8</v>
      </c>
      <c r="I276" s="31">
        <v>2900</v>
      </c>
      <c r="J276" s="31">
        <v>13447.88</v>
      </c>
      <c r="K276" s="31">
        <v>0</v>
      </c>
      <c r="L276" s="31">
        <v>2389.6</v>
      </c>
      <c r="M276" s="31"/>
      <c r="N276" s="31"/>
      <c r="O276" s="31"/>
      <c r="P276" s="31"/>
      <c r="Q276" s="31"/>
      <c r="R276" s="31"/>
      <c r="S276" s="31">
        <f>SUM(G276:R276)</f>
        <v>22745.279999999999</v>
      </c>
      <c r="T276" s="32"/>
      <c r="U276" s="32"/>
      <c r="V276" s="32"/>
      <c r="W276" s="32"/>
      <c r="X276" s="32"/>
      <c r="Y276" s="32"/>
      <c r="Z276" s="32"/>
      <c r="AA276" s="32"/>
      <c r="AB276" s="32"/>
    </row>
    <row r="277" spans="1:28" x14ac:dyDescent="0.25">
      <c r="A277" s="41" t="s">
        <v>147</v>
      </c>
      <c r="B277" s="42" t="s">
        <v>113</v>
      </c>
      <c r="C277" s="42"/>
      <c r="D277" s="42" t="s">
        <v>24</v>
      </c>
      <c r="E277" s="42" t="s">
        <v>25</v>
      </c>
      <c r="F277" s="42" t="s">
        <v>148</v>
      </c>
      <c r="G277" s="43" t="s">
        <v>27</v>
      </c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26"/>
      <c r="T277" s="32"/>
      <c r="U277" s="32"/>
      <c r="V277" s="32"/>
      <c r="W277" s="32"/>
      <c r="X277" s="32"/>
      <c r="Y277" s="32"/>
      <c r="Z277" s="32"/>
      <c r="AA277" s="32"/>
      <c r="AB277" s="32"/>
    </row>
    <row r="278" spans="1:28" x14ac:dyDescent="0.25">
      <c r="A278" s="41"/>
      <c r="B278" s="42"/>
      <c r="C278" s="42"/>
      <c r="D278" s="42"/>
      <c r="E278" s="42"/>
      <c r="F278" s="42"/>
      <c r="G278" s="27">
        <v>1</v>
      </c>
      <c r="H278" s="27">
        <v>1</v>
      </c>
      <c r="I278" s="27">
        <v>1</v>
      </c>
      <c r="J278" s="27">
        <v>1</v>
      </c>
      <c r="K278" s="27">
        <v>1</v>
      </c>
      <c r="L278" s="27">
        <v>1</v>
      </c>
      <c r="M278" s="27">
        <v>1</v>
      </c>
      <c r="N278" s="27">
        <v>1</v>
      </c>
      <c r="O278" s="27">
        <v>1</v>
      </c>
      <c r="P278" s="27">
        <v>1</v>
      </c>
      <c r="Q278" s="27">
        <v>1</v>
      </c>
      <c r="R278" s="27">
        <v>1</v>
      </c>
      <c r="S278" s="27">
        <v>1</v>
      </c>
      <c r="T278" s="32"/>
      <c r="U278" s="32"/>
      <c r="V278" s="32"/>
      <c r="W278" s="32"/>
      <c r="X278" s="32"/>
      <c r="Y278" s="32"/>
      <c r="Z278" s="32"/>
      <c r="AA278" s="32"/>
      <c r="AB278" s="32"/>
    </row>
    <row r="279" spans="1:28" x14ac:dyDescent="0.25">
      <c r="A279" s="41"/>
      <c r="B279" s="42"/>
      <c r="C279" s="42"/>
      <c r="D279" s="42"/>
      <c r="E279" s="42"/>
      <c r="F279" s="42"/>
      <c r="G279" s="43" t="s">
        <v>28</v>
      </c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28"/>
      <c r="T279" s="32"/>
      <c r="U279" s="32"/>
      <c r="V279" s="32"/>
      <c r="W279" s="32"/>
      <c r="X279" s="32"/>
      <c r="Y279" s="32"/>
      <c r="Z279" s="32"/>
      <c r="AA279" s="32"/>
      <c r="AB279" s="32"/>
    </row>
    <row r="280" spans="1:28" x14ac:dyDescent="0.25">
      <c r="A280" s="41"/>
      <c r="B280" s="42"/>
      <c r="C280" s="42"/>
      <c r="D280" s="42"/>
      <c r="E280" s="42"/>
      <c r="F280" s="42"/>
      <c r="G280" s="29"/>
      <c r="H280" s="27">
        <v>1</v>
      </c>
      <c r="I280" s="27">
        <v>1</v>
      </c>
      <c r="J280" s="27">
        <v>1</v>
      </c>
      <c r="K280" s="27">
        <v>1</v>
      </c>
      <c r="L280" s="29"/>
      <c r="M280" s="29"/>
      <c r="N280" s="29"/>
      <c r="O280" s="29"/>
      <c r="P280" s="29"/>
      <c r="Q280" s="29"/>
      <c r="R280" s="29"/>
      <c r="S280" s="27">
        <v>1</v>
      </c>
      <c r="T280" s="32"/>
      <c r="U280" s="32"/>
      <c r="V280" s="32"/>
      <c r="W280" s="32"/>
      <c r="X280" s="32"/>
      <c r="Y280" s="32"/>
      <c r="Z280" s="32"/>
      <c r="AA280" s="32"/>
      <c r="AB280" s="32"/>
    </row>
    <row r="281" spans="1:28" x14ac:dyDescent="0.25">
      <c r="A281" s="41"/>
      <c r="B281" s="42"/>
      <c r="C281" s="42"/>
      <c r="D281" s="42"/>
      <c r="E281" s="42"/>
      <c r="F281" s="42"/>
      <c r="G281" s="43" t="s">
        <v>29</v>
      </c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28"/>
      <c r="T281" s="32"/>
      <c r="U281" s="32"/>
      <c r="V281" s="32"/>
      <c r="W281" s="32"/>
      <c r="X281" s="32"/>
      <c r="Y281" s="32"/>
      <c r="Z281" s="32"/>
      <c r="AA281" s="32"/>
      <c r="AB281" s="32"/>
    </row>
    <row r="282" spans="1:28" x14ac:dyDescent="0.25">
      <c r="A282" s="41"/>
      <c r="B282" s="42"/>
      <c r="C282" s="42"/>
      <c r="D282" s="42"/>
      <c r="E282" s="42"/>
      <c r="F282" s="42"/>
      <c r="G282" s="30">
        <v>0</v>
      </c>
      <c r="H282" s="30">
        <v>8000</v>
      </c>
      <c r="I282" s="30">
        <v>16414</v>
      </c>
      <c r="J282" s="30">
        <v>9541</v>
      </c>
      <c r="K282" s="30">
        <v>4560</v>
      </c>
      <c r="L282" s="30">
        <v>0</v>
      </c>
      <c r="M282" s="30">
        <v>0</v>
      </c>
      <c r="N282" s="30">
        <v>5502</v>
      </c>
      <c r="O282" s="30">
        <v>5502</v>
      </c>
      <c r="P282" s="30">
        <v>5502</v>
      </c>
      <c r="Q282" s="30">
        <v>5502</v>
      </c>
      <c r="R282" s="30">
        <v>5502</v>
      </c>
      <c r="S282" s="31">
        <f>SUM(G282:R282)</f>
        <v>66025</v>
      </c>
      <c r="T282" s="32"/>
      <c r="U282" s="32"/>
      <c r="V282" s="32"/>
      <c r="W282" s="32"/>
      <c r="X282" s="32"/>
      <c r="Y282" s="32"/>
      <c r="Z282" s="32"/>
      <c r="AA282" s="32"/>
      <c r="AB282" s="32"/>
    </row>
    <row r="283" spans="1:28" x14ac:dyDescent="0.25">
      <c r="A283" s="41"/>
      <c r="B283" s="42"/>
      <c r="C283" s="42"/>
      <c r="D283" s="42"/>
      <c r="E283" s="42"/>
      <c r="F283" s="42"/>
      <c r="G283" s="45" t="s">
        <v>31</v>
      </c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28"/>
      <c r="T283" s="32"/>
      <c r="U283" s="32"/>
      <c r="V283" s="32"/>
      <c r="W283" s="32"/>
      <c r="X283" s="32"/>
      <c r="Y283" s="32"/>
      <c r="Z283" s="32"/>
      <c r="AA283" s="32"/>
      <c r="AB283" s="32"/>
    </row>
    <row r="284" spans="1:28" x14ac:dyDescent="0.25">
      <c r="A284" s="41"/>
      <c r="B284" s="42"/>
      <c r="C284" s="42"/>
      <c r="D284" s="42"/>
      <c r="E284" s="42"/>
      <c r="F284" s="42"/>
      <c r="G284" s="31">
        <v>0</v>
      </c>
      <c r="H284" s="31">
        <v>0</v>
      </c>
      <c r="I284" s="31">
        <v>18792</v>
      </c>
      <c r="J284" s="31">
        <v>17400</v>
      </c>
      <c r="K284" s="31">
        <v>0</v>
      </c>
      <c r="L284" s="31">
        <v>5000</v>
      </c>
      <c r="M284" s="31"/>
      <c r="N284" s="31"/>
      <c r="O284" s="31"/>
      <c r="P284" s="31"/>
      <c r="Q284" s="31"/>
      <c r="R284" s="31"/>
      <c r="S284" s="31">
        <f>SUM(G284:R284)</f>
        <v>41192</v>
      </c>
      <c r="T284" s="32"/>
      <c r="U284" s="32"/>
      <c r="V284" s="32"/>
      <c r="W284" s="32"/>
      <c r="X284" s="32"/>
      <c r="Y284" s="32"/>
      <c r="Z284" s="32"/>
      <c r="AA284" s="32"/>
      <c r="AB284" s="32"/>
    </row>
    <row r="285" spans="1:28" x14ac:dyDescent="0.25">
      <c r="A285" s="40" t="s">
        <v>237</v>
      </c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</row>
    <row r="286" spans="1:28" x14ac:dyDescent="0.25">
      <c r="A286" s="41" t="s">
        <v>149</v>
      </c>
      <c r="B286" s="47" t="s">
        <v>63</v>
      </c>
      <c r="C286" s="47"/>
      <c r="D286" s="42" t="s">
        <v>24</v>
      </c>
      <c r="E286" s="42" t="s">
        <v>45</v>
      </c>
      <c r="F286" s="42" t="s">
        <v>150</v>
      </c>
      <c r="G286" s="43" t="s">
        <v>27</v>
      </c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26"/>
      <c r="T286" s="32"/>
      <c r="U286" s="32"/>
      <c r="V286" s="32"/>
      <c r="W286" s="32"/>
      <c r="X286" s="32"/>
      <c r="Y286" s="32"/>
      <c r="Z286" s="32"/>
      <c r="AA286" s="32"/>
      <c r="AB286" s="32"/>
    </row>
    <row r="287" spans="1:28" x14ac:dyDescent="0.25">
      <c r="A287" s="41"/>
      <c r="B287" s="47"/>
      <c r="C287" s="47"/>
      <c r="D287" s="42"/>
      <c r="E287" s="42"/>
      <c r="F287" s="42"/>
      <c r="G287" s="27">
        <v>1</v>
      </c>
      <c r="H287" s="27">
        <v>1</v>
      </c>
      <c r="I287" s="27">
        <v>1</v>
      </c>
      <c r="J287" s="27">
        <v>1</v>
      </c>
      <c r="K287" s="27">
        <v>1</v>
      </c>
      <c r="L287" s="27">
        <v>1</v>
      </c>
      <c r="M287" s="27">
        <v>1</v>
      </c>
      <c r="N287" s="27">
        <v>1</v>
      </c>
      <c r="O287" s="27">
        <v>1</v>
      </c>
      <c r="P287" s="27">
        <v>1</v>
      </c>
      <c r="Q287" s="27">
        <v>1</v>
      </c>
      <c r="R287" s="27">
        <v>1</v>
      </c>
      <c r="S287" s="27">
        <v>1</v>
      </c>
      <c r="T287" s="32"/>
      <c r="U287" s="32"/>
      <c r="V287" s="32"/>
      <c r="W287" s="32"/>
      <c r="X287" s="32"/>
      <c r="Y287" s="32"/>
      <c r="Z287" s="32"/>
      <c r="AA287" s="32"/>
      <c r="AB287" s="32"/>
    </row>
    <row r="288" spans="1:28" x14ac:dyDescent="0.25">
      <c r="A288" s="41"/>
      <c r="B288" s="47"/>
      <c r="C288" s="47"/>
      <c r="D288" s="42"/>
      <c r="E288" s="42"/>
      <c r="F288" s="42"/>
      <c r="G288" s="43" t="s">
        <v>28</v>
      </c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28"/>
      <c r="T288" s="32"/>
      <c r="U288" s="32"/>
      <c r="V288" s="32"/>
      <c r="W288" s="32"/>
      <c r="X288" s="32"/>
      <c r="Y288" s="32"/>
      <c r="Z288" s="32"/>
      <c r="AA288" s="32"/>
      <c r="AB288" s="32"/>
    </row>
    <row r="289" spans="1:28" x14ac:dyDescent="0.25">
      <c r="A289" s="41"/>
      <c r="B289" s="47"/>
      <c r="C289" s="47"/>
      <c r="D289" s="42"/>
      <c r="E289" s="42"/>
      <c r="F289" s="42"/>
      <c r="G289" s="27">
        <v>1</v>
      </c>
      <c r="H289" s="27">
        <v>1</v>
      </c>
      <c r="I289" s="27">
        <v>1</v>
      </c>
      <c r="J289" s="27">
        <v>1</v>
      </c>
      <c r="K289" s="27">
        <v>1</v>
      </c>
      <c r="L289" s="27">
        <v>1</v>
      </c>
      <c r="M289" s="29"/>
      <c r="N289" s="29"/>
      <c r="O289" s="29"/>
      <c r="P289" s="29"/>
      <c r="Q289" s="29"/>
      <c r="R289" s="29"/>
      <c r="S289" s="27">
        <v>1</v>
      </c>
      <c r="T289" s="32"/>
      <c r="U289" s="32"/>
      <c r="V289" s="32"/>
      <c r="W289" s="32"/>
      <c r="X289" s="32"/>
      <c r="Y289" s="32"/>
      <c r="Z289" s="32"/>
      <c r="AA289" s="32"/>
      <c r="AB289" s="32"/>
    </row>
    <row r="290" spans="1:28" x14ac:dyDescent="0.25">
      <c r="A290" s="41"/>
      <c r="B290" s="47"/>
      <c r="C290" s="47"/>
      <c r="D290" s="42"/>
      <c r="E290" s="42"/>
      <c r="F290" s="42"/>
      <c r="G290" s="43" t="s">
        <v>29</v>
      </c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28"/>
      <c r="T290" s="32"/>
      <c r="U290" s="32"/>
      <c r="V290" s="32"/>
      <c r="W290" s="32"/>
      <c r="X290" s="32"/>
      <c r="Y290" s="32"/>
      <c r="Z290" s="32"/>
      <c r="AA290" s="32"/>
      <c r="AB290" s="32"/>
    </row>
    <row r="291" spans="1:28" x14ac:dyDescent="0.25">
      <c r="A291" s="41"/>
      <c r="B291" s="47"/>
      <c r="C291" s="47"/>
      <c r="D291" s="42"/>
      <c r="E291" s="42"/>
      <c r="F291" s="42"/>
      <c r="G291" s="30">
        <v>74496</v>
      </c>
      <c r="H291" s="30">
        <v>65831</v>
      </c>
      <c r="I291" s="30">
        <v>84154</v>
      </c>
      <c r="J291" s="30">
        <v>62164</v>
      </c>
      <c r="K291" s="30">
        <v>73948</v>
      </c>
      <c r="L291" s="30">
        <v>58691</v>
      </c>
      <c r="M291" s="30">
        <v>144099</v>
      </c>
      <c r="N291" s="30">
        <v>79537</v>
      </c>
      <c r="O291" s="30">
        <v>79437</v>
      </c>
      <c r="P291" s="30">
        <v>79537</v>
      </c>
      <c r="Q291" s="30">
        <v>79437</v>
      </c>
      <c r="R291" s="30">
        <v>140179</v>
      </c>
      <c r="S291" s="31">
        <f>SUM(G291:R291)</f>
        <v>1021510</v>
      </c>
      <c r="T291" s="32"/>
      <c r="U291" s="32"/>
      <c r="V291" s="32"/>
      <c r="W291" s="32"/>
      <c r="X291" s="32"/>
      <c r="Y291" s="32"/>
      <c r="Z291" s="32"/>
      <c r="AA291" s="32"/>
      <c r="AB291" s="32"/>
    </row>
    <row r="292" spans="1:28" x14ac:dyDescent="0.25">
      <c r="A292" s="41"/>
      <c r="B292" s="47"/>
      <c r="C292" s="47"/>
      <c r="D292" s="42"/>
      <c r="E292" s="42"/>
      <c r="F292" s="42"/>
      <c r="G292" s="45" t="s">
        <v>31</v>
      </c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28"/>
      <c r="T292" s="32"/>
      <c r="U292" s="32"/>
      <c r="V292" s="32"/>
      <c r="W292" s="32"/>
      <c r="X292" s="32"/>
      <c r="Y292" s="32"/>
      <c r="Z292" s="32"/>
      <c r="AA292" s="32"/>
      <c r="AB292" s="32"/>
    </row>
    <row r="293" spans="1:28" x14ac:dyDescent="0.25">
      <c r="A293" s="41"/>
      <c r="B293" s="47"/>
      <c r="C293" s="47"/>
      <c r="D293" s="42"/>
      <c r="E293" s="42"/>
      <c r="F293" s="42"/>
      <c r="G293" s="31">
        <v>65206.83</v>
      </c>
      <c r="H293" s="31">
        <v>90437.32</v>
      </c>
      <c r="I293" s="31">
        <v>65162.299999999988</v>
      </c>
      <c r="J293" s="31">
        <v>133639.45000000001</v>
      </c>
      <c r="K293" s="31">
        <v>76196.87</v>
      </c>
      <c r="L293" s="31">
        <v>73080.859999999986</v>
      </c>
      <c r="M293" s="31"/>
      <c r="N293" s="31"/>
      <c r="O293" s="31"/>
      <c r="P293" s="31"/>
      <c r="Q293" s="31"/>
      <c r="R293" s="31"/>
      <c r="S293" s="31">
        <f>SUM(G293:R293)</f>
        <v>503723.63</v>
      </c>
      <c r="T293" s="32"/>
      <c r="U293" s="32"/>
      <c r="V293" s="32"/>
      <c r="W293" s="32"/>
      <c r="X293" s="32"/>
      <c r="Y293" s="32"/>
      <c r="Z293" s="32"/>
      <c r="AA293" s="32"/>
      <c r="AB293" s="32"/>
    </row>
    <row r="294" spans="1:28" x14ac:dyDescent="0.25">
      <c r="A294" s="41" t="s">
        <v>151</v>
      </c>
      <c r="B294" s="47" t="s">
        <v>152</v>
      </c>
      <c r="C294" s="47"/>
      <c r="D294" s="42" t="s">
        <v>24</v>
      </c>
      <c r="E294" s="42" t="s">
        <v>45</v>
      </c>
      <c r="F294" s="42" t="s">
        <v>153</v>
      </c>
      <c r="G294" s="43" t="s">
        <v>27</v>
      </c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26"/>
      <c r="T294" s="32"/>
      <c r="U294" s="32"/>
      <c r="V294" s="32"/>
      <c r="W294" s="32"/>
      <c r="X294" s="32"/>
      <c r="Y294" s="32"/>
      <c r="Z294" s="32"/>
      <c r="AA294" s="32"/>
      <c r="AB294" s="32"/>
    </row>
    <row r="295" spans="1:28" x14ac:dyDescent="0.25">
      <c r="A295" s="41"/>
      <c r="B295" s="47"/>
      <c r="C295" s="47"/>
      <c r="D295" s="42"/>
      <c r="E295" s="42"/>
      <c r="F295" s="42"/>
      <c r="G295" s="27">
        <v>1</v>
      </c>
      <c r="H295" s="27"/>
      <c r="I295" s="27">
        <v>1</v>
      </c>
      <c r="J295" s="27"/>
      <c r="K295" s="27">
        <v>1</v>
      </c>
      <c r="L295" s="27"/>
      <c r="M295" s="27">
        <v>1</v>
      </c>
      <c r="N295" s="27"/>
      <c r="O295" s="27">
        <v>1</v>
      </c>
      <c r="P295" s="27"/>
      <c r="Q295" s="27">
        <v>1</v>
      </c>
      <c r="R295" s="27"/>
      <c r="S295" s="27">
        <v>1</v>
      </c>
      <c r="T295" s="32"/>
      <c r="U295" s="32"/>
      <c r="V295" s="32"/>
      <c r="W295" s="32"/>
      <c r="X295" s="32"/>
      <c r="Y295" s="32"/>
      <c r="Z295" s="32"/>
      <c r="AA295" s="32"/>
      <c r="AB295" s="32"/>
    </row>
    <row r="296" spans="1:28" x14ac:dyDescent="0.25">
      <c r="A296" s="41"/>
      <c r="B296" s="47"/>
      <c r="C296" s="47"/>
      <c r="D296" s="42"/>
      <c r="E296" s="42"/>
      <c r="F296" s="42"/>
      <c r="G296" s="43" t="s">
        <v>28</v>
      </c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28"/>
      <c r="T296" s="32"/>
      <c r="U296" s="32"/>
      <c r="V296" s="32"/>
      <c r="W296" s="32"/>
      <c r="X296" s="32"/>
      <c r="Y296" s="32"/>
      <c r="Z296" s="32"/>
      <c r="AA296" s="32"/>
      <c r="AB296" s="32"/>
    </row>
    <row r="297" spans="1:28" x14ac:dyDescent="0.25">
      <c r="A297" s="41"/>
      <c r="B297" s="47"/>
      <c r="C297" s="47"/>
      <c r="D297" s="42"/>
      <c r="E297" s="42"/>
      <c r="F297" s="42"/>
      <c r="G297" s="27"/>
      <c r="H297" s="29"/>
      <c r="I297" s="27">
        <v>1</v>
      </c>
      <c r="J297" s="29"/>
      <c r="K297" s="27"/>
      <c r="L297" s="27">
        <v>1</v>
      </c>
      <c r="M297" s="29"/>
      <c r="N297" s="29"/>
      <c r="O297" s="29"/>
      <c r="P297" s="29"/>
      <c r="Q297" s="29"/>
      <c r="R297" s="29"/>
      <c r="S297" s="27">
        <v>1</v>
      </c>
      <c r="T297" s="32"/>
      <c r="U297" s="32"/>
      <c r="V297" s="32"/>
      <c r="W297" s="32"/>
      <c r="X297" s="32"/>
      <c r="Y297" s="32"/>
      <c r="Z297" s="32"/>
      <c r="AA297" s="32"/>
      <c r="AB297" s="32"/>
    </row>
    <row r="298" spans="1:28" x14ac:dyDescent="0.25">
      <c r="A298" s="41"/>
      <c r="B298" s="47"/>
      <c r="C298" s="47"/>
      <c r="D298" s="42"/>
      <c r="E298" s="42"/>
      <c r="F298" s="42"/>
      <c r="G298" s="43" t="s">
        <v>29</v>
      </c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28"/>
      <c r="T298" s="32"/>
      <c r="U298" s="32"/>
      <c r="V298" s="32"/>
      <c r="W298" s="32"/>
      <c r="X298" s="32"/>
      <c r="Y298" s="32"/>
      <c r="Z298" s="32"/>
      <c r="AA298" s="32"/>
      <c r="AB298" s="32"/>
    </row>
    <row r="299" spans="1:28" x14ac:dyDescent="0.25">
      <c r="A299" s="41"/>
      <c r="B299" s="47"/>
      <c r="C299" s="47"/>
      <c r="D299" s="42"/>
      <c r="E299" s="42"/>
      <c r="F299" s="42"/>
      <c r="G299" s="30">
        <v>342000</v>
      </c>
      <c r="H299" s="30">
        <v>0</v>
      </c>
      <c r="I299" s="30">
        <v>342000</v>
      </c>
      <c r="J299" s="30">
        <v>0</v>
      </c>
      <c r="K299" s="30">
        <v>342000</v>
      </c>
      <c r="L299" s="30">
        <v>0</v>
      </c>
      <c r="M299" s="30">
        <v>342000</v>
      </c>
      <c r="N299" s="30">
        <v>0</v>
      </c>
      <c r="O299" s="30">
        <v>342000</v>
      </c>
      <c r="P299" s="30">
        <v>0</v>
      </c>
      <c r="Q299" s="30">
        <v>342000</v>
      </c>
      <c r="R299" s="30">
        <v>0</v>
      </c>
      <c r="S299" s="31">
        <f>SUM(G299:R299)</f>
        <v>2052000</v>
      </c>
      <c r="T299" s="32"/>
      <c r="U299" s="32"/>
      <c r="V299" s="32"/>
      <c r="W299" s="32"/>
      <c r="X299" s="32"/>
      <c r="Y299" s="32"/>
      <c r="Z299" s="32"/>
      <c r="AA299" s="32"/>
      <c r="AB299" s="32"/>
    </row>
    <row r="300" spans="1:28" x14ac:dyDescent="0.25">
      <c r="A300" s="41"/>
      <c r="B300" s="47"/>
      <c r="C300" s="47"/>
      <c r="D300" s="42"/>
      <c r="E300" s="42"/>
      <c r="F300" s="42"/>
      <c r="G300" s="45" t="s">
        <v>31</v>
      </c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28"/>
      <c r="T300" s="32"/>
      <c r="U300" s="32"/>
      <c r="V300" s="32"/>
      <c r="W300" s="32"/>
      <c r="X300" s="32"/>
      <c r="Y300" s="32"/>
      <c r="Z300" s="32"/>
      <c r="AA300" s="32"/>
      <c r="AB300" s="32"/>
    </row>
    <row r="301" spans="1:28" x14ac:dyDescent="0.25">
      <c r="A301" s="41"/>
      <c r="B301" s="47"/>
      <c r="C301" s="47"/>
      <c r="D301" s="42"/>
      <c r="E301" s="42"/>
      <c r="F301" s="42"/>
      <c r="G301" s="31">
        <v>0</v>
      </c>
      <c r="H301" s="31">
        <v>0</v>
      </c>
      <c r="I301" s="31">
        <v>341042</v>
      </c>
      <c r="J301" s="31">
        <v>0</v>
      </c>
      <c r="K301" s="31">
        <v>0</v>
      </c>
      <c r="L301" s="31">
        <v>341042</v>
      </c>
      <c r="M301" s="31"/>
      <c r="N301" s="31"/>
      <c r="O301" s="31"/>
      <c r="P301" s="31"/>
      <c r="Q301" s="31"/>
      <c r="R301" s="31"/>
      <c r="S301" s="31">
        <f>SUM(G301:R301)</f>
        <v>682084</v>
      </c>
      <c r="T301" s="32"/>
      <c r="U301" s="32"/>
      <c r="V301" s="32"/>
      <c r="W301" s="32"/>
      <c r="X301" s="32"/>
      <c r="Y301" s="32"/>
      <c r="Z301" s="32"/>
      <c r="AA301" s="32"/>
      <c r="AB301" s="32"/>
    </row>
    <row r="302" spans="1:28" x14ac:dyDescent="0.25">
      <c r="A302" s="40" t="s">
        <v>154</v>
      </c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</row>
    <row r="303" spans="1:28" x14ac:dyDescent="0.25">
      <c r="A303" s="41" t="s">
        <v>155</v>
      </c>
      <c r="B303" s="42" t="s">
        <v>113</v>
      </c>
      <c r="C303" s="42"/>
      <c r="D303" s="42" t="s">
        <v>24</v>
      </c>
      <c r="E303" s="42" t="s">
        <v>25</v>
      </c>
      <c r="F303" s="42" t="s">
        <v>156</v>
      </c>
      <c r="G303" s="43" t="s">
        <v>27</v>
      </c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26"/>
      <c r="T303" s="32"/>
      <c r="U303" s="32"/>
      <c r="V303" s="32"/>
      <c r="W303" s="32"/>
      <c r="X303" s="32"/>
      <c r="Y303" s="32"/>
      <c r="Z303" s="32"/>
      <c r="AA303" s="32"/>
    </row>
    <row r="304" spans="1:28" x14ac:dyDescent="0.25">
      <c r="A304" s="41"/>
      <c r="B304" s="42"/>
      <c r="C304" s="42"/>
      <c r="D304" s="42"/>
      <c r="E304" s="42"/>
      <c r="F304" s="42"/>
      <c r="G304" s="27">
        <v>1</v>
      </c>
      <c r="H304" s="27">
        <v>1</v>
      </c>
      <c r="I304" s="27">
        <v>1</v>
      </c>
      <c r="J304" s="27">
        <v>1</v>
      </c>
      <c r="K304" s="27">
        <v>1</v>
      </c>
      <c r="L304" s="27">
        <v>1</v>
      </c>
      <c r="M304" s="27">
        <v>1</v>
      </c>
      <c r="N304" s="27">
        <v>1</v>
      </c>
      <c r="O304" s="27">
        <v>1</v>
      </c>
      <c r="P304" s="27">
        <v>1</v>
      </c>
      <c r="Q304" s="27">
        <v>1</v>
      </c>
      <c r="R304" s="27">
        <v>1</v>
      </c>
      <c r="S304" s="27">
        <v>1</v>
      </c>
      <c r="T304" s="32"/>
      <c r="U304" s="32"/>
      <c r="V304" s="32"/>
      <c r="W304" s="32"/>
      <c r="X304" s="32"/>
      <c r="Y304" s="32"/>
      <c r="Z304" s="32"/>
      <c r="AA304" s="32"/>
    </row>
    <row r="305" spans="1:27" x14ac:dyDescent="0.25">
      <c r="A305" s="41"/>
      <c r="B305" s="42"/>
      <c r="C305" s="42"/>
      <c r="D305" s="42"/>
      <c r="E305" s="42"/>
      <c r="F305" s="42"/>
      <c r="G305" s="43" t="s">
        <v>28</v>
      </c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28"/>
      <c r="T305" s="32"/>
      <c r="U305" s="32"/>
      <c r="V305" s="32"/>
      <c r="W305" s="32"/>
      <c r="X305" s="32"/>
      <c r="Y305" s="32"/>
      <c r="Z305" s="32"/>
      <c r="AA305" s="32"/>
    </row>
    <row r="306" spans="1:27" x14ac:dyDescent="0.25">
      <c r="A306" s="41"/>
      <c r="B306" s="42"/>
      <c r="C306" s="42"/>
      <c r="D306" s="42"/>
      <c r="E306" s="42"/>
      <c r="F306" s="42"/>
      <c r="G306" s="27">
        <v>1</v>
      </c>
      <c r="H306" s="27">
        <v>1</v>
      </c>
      <c r="I306" s="27">
        <v>1</v>
      </c>
      <c r="J306" s="27">
        <v>1</v>
      </c>
      <c r="K306" s="27">
        <v>1</v>
      </c>
      <c r="L306" s="27">
        <v>1</v>
      </c>
      <c r="M306" s="29"/>
      <c r="N306" s="29"/>
      <c r="O306" s="29"/>
      <c r="P306" s="29"/>
      <c r="Q306" s="29"/>
      <c r="R306" s="29"/>
      <c r="S306" s="27">
        <v>1</v>
      </c>
      <c r="T306" s="32"/>
      <c r="U306" s="32"/>
      <c r="V306" s="32"/>
      <c r="W306" s="32"/>
      <c r="X306" s="32"/>
      <c r="Y306" s="32"/>
      <c r="Z306" s="32"/>
      <c r="AA306" s="32"/>
    </row>
    <row r="307" spans="1:27" x14ac:dyDescent="0.25">
      <c r="A307" s="41"/>
      <c r="B307" s="42"/>
      <c r="C307" s="42"/>
      <c r="D307" s="42"/>
      <c r="E307" s="42"/>
      <c r="F307" s="42"/>
      <c r="G307" s="43" t="s">
        <v>29</v>
      </c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28"/>
      <c r="T307" s="32"/>
      <c r="U307" s="32"/>
      <c r="V307" s="32"/>
      <c r="W307" s="32"/>
      <c r="X307" s="32"/>
      <c r="Y307" s="32"/>
      <c r="Z307" s="32"/>
      <c r="AA307" s="32"/>
    </row>
    <row r="308" spans="1:27" x14ac:dyDescent="0.25">
      <c r="A308" s="41"/>
      <c r="B308" s="42"/>
      <c r="C308" s="42"/>
      <c r="D308" s="42"/>
      <c r="E308" s="42"/>
      <c r="F308" s="42"/>
      <c r="G308" s="30">
        <v>27020</v>
      </c>
      <c r="H308" s="30">
        <v>23533</v>
      </c>
      <c r="I308" s="30">
        <v>22487</v>
      </c>
      <c r="J308" s="30">
        <v>58043</v>
      </c>
      <c r="K308" s="30">
        <v>22120</v>
      </c>
      <c r="L308" s="30">
        <v>24169</v>
      </c>
      <c r="M308" s="30">
        <v>29284</v>
      </c>
      <c r="N308" s="30">
        <v>29619</v>
      </c>
      <c r="O308" s="30">
        <v>29769</v>
      </c>
      <c r="P308" s="30">
        <v>29619</v>
      </c>
      <c r="Q308" s="30">
        <v>29769</v>
      </c>
      <c r="R308" s="30">
        <v>110484</v>
      </c>
      <c r="S308" s="31">
        <f>SUM(G308:R308)</f>
        <v>435916</v>
      </c>
      <c r="T308" s="32"/>
      <c r="U308" s="32"/>
      <c r="V308" s="32"/>
      <c r="W308" s="32"/>
      <c r="X308" s="32"/>
      <c r="Y308" s="32"/>
      <c r="Z308" s="32"/>
      <c r="AA308" s="32"/>
    </row>
    <row r="309" spans="1:27" x14ac:dyDescent="0.25">
      <c r="A309" s="41"/>
      <c r="B309" s="42"/>
      <c r="C309" s="42"/>
      <c r="D309" s="42"/>
      <c r="E309" s="42"/>
      <c r="F309" s="42"/>
      <c r="G309" s="45" t="s">
        <v>31</v>
      </c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28"/>
      <c r="T309" s="32"/>
      <c r="U309" s="32"/>
      <c r="V309" s="32"/>
      <c r="W309" s="32"/>
      <c r="X309" s="32"/>
      <c r="Y309" s="32"/>
      <c r="Z309" s="32"/>
      <c r="AA309" s="32"/>
    </row>
    <row r="310" spans="1:27" x14ac:dyDescent="0.25">
      <c r="A310" s="41"/>
      <c r="B310" s="42"/>
      <c r="C310" s="42"/>
      <c r="D310" s="42"/>
      <c r="E310" s="42"/>
      <c r="F310" s="42"/>
      <c r="G310" s="31">
        <v>34568.49</v>
      </c>
      <c r="H310" s="31">
        <v>36800.71</v>
      </c>
      <c r="I310" s="31">
        <v>48125.26</v>
      </c>
      <c r="J310" s="31">
        <v>37597.360000000001</v>
      </c>
      <c r="K310" s="31">
        <v>44101.450000000004</v>
      </c>
      <c r="L310" s="31">
        <v>57989.82</v>
      </c>
      <c r="M310" s="31"/>
      <c r="N310" s="31"/>
      <c r="O310" s="31"/>
      <c r="P310" s="31"/>
      <c r="Q310" s="31"/>
      <c r="R310" s="31"/>
      <c r="S310" s="31">
        <f>SUM(G310:R310)</f>
        <v>259183.09000000003</v>
      </c>
      <c r="T310" s="32"/>
      <c r="U310" s="32"/>
      <c r="V310" s="32"/>
      <c r="W310" s="32"/>
      <c r="X310" s="32"/>
      <c r="Y310" s="32"/>
      <c r="Z310" s="32"/>
      <c r="AA310" s="32"/>
    </row>
    <row r="311" spans="1:27" x14ac:dyDescent="0.25">
      <c r="A311" s="40" t="s">
        <v>157</v>
      </c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</row>
    <row r="312" spans="1:27" x14ac:dyDescent="0.25">
      <c r="A312" s="41" t="s">
        <v>158</v>
      </c>
      <c r="B312" s="47" t="s">
        <v>63</v>
      </c>
      <c r="C312" s="47"/>
      <c r="D312" s="42" t="s">
        <v>24</v>
      </c>
      <c r="E312" s="42" t="s">
        <v>45</v>
      </c>
      <c r="F312" s="42" t="s">
        <v>159</v>
      </c>
      <c r="G312" s="43" t="s">
        <v>27</v>
      </c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26"/>
    </row>
    <row r="313" spans="1:27" x14ac:dyDescent="0.25">
      <c r="A313" s="41"/>
      <c r="B313" s="47"/>
      <c r="C313" s="47"/>
      <c r="D313" s="42"/>
      <c r="E313" s="42"/>
      <c r="F313" s="42"/>
      <c r="G313" s="27">
        <v>1</v>
      </c>
      <c r="H313" s="27">
        <v>1</v>
      </c>
      <c r="I313" s="27">
        <v>1</v>
      </c>
      <c r="J313" s="27">
        <v>1</v>
      </c>
      <c r="K313" s="27">
        <v>1</v>
      </c>
      <c r="L313" s="27">
        <v>1</v>
      </c>
      <c r="M313" s="27">
        <v>1</v>
      </c>
      <c r="N313" s="27">
        <v>1</v>
      </c>
      <c r="O313" s="27">
        <v>1</v>
      </c>
      <c r="P313" s="27">
        <v>1</v>
      </c>
      <c r="Q313" s="27">
        <v>1</v>
      </c>
      <c r="R313" s="27">
        <v>1</v>
      </c>
      <c r="S313" s="35">
        <v>1</v>
      </c>
    </row>
    <row r="314" spans="1:27" x14ac:dyDescent="0.25">
      <c r="A314" s="41"/>
      <c r="B314" s="47"/>
      <c r="C314" s="47"/>
      <c r="D314" s="42"/>
      <c r="E314" s="42"/>
      <c r="F314" s="42"/>
      <c r="G314" s="43" t="s">
        <v>28</v>
      </c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28"/>
    </row>
    <row r="315" spans="1:27" x14ac:dyDescent="0.25">
      <c r="A315" s="41"/>
      <c r="B315" s="47"/>
      <c r="C315" s="47"/>
      <c r="D315" s="42"/>
      <c r="E315" s="42"/>
      <c r="F315" s="42"/>
      <c r="G315" s="27">
        <v>1</v>
      </c>
      <c r="H315" s="27">
        <v>1</v>
      </c>
      <c r="I315" s="27">
        <v>1</v>
      </c>
      <c r="J315" s="27">
        <v>1</v>
      </c>
      <c r="K315" s="27">
        <v>1</v>
      </c>
      <c r="L315" s="27">
        <v>1</v>
      </c>
      <c r="M315" s="29"/>
      <c r="N315" s="29"/>
      <c r="O315" s="29"/>
      <c r="P315" s="29"/>
      <c r="Q315" s="29"/>
      <c r="R315" s="29"/>
      <c r="S315" s="35">
        <v>1</v>
      </c>
    </row>
    <row r="316" spans="1:27" x14ac:dyDescent="0.25">
      <c r="A316" s="41"/>
      <c r="B316" s="47"/>
      <c r="C316" s="47"/>
      <c r="D316" s="42"/>
      <c r="E316" s="42"/>
      <c r="F316" s="42"/>
      <c r="G316" s="43" t="s">
        <v>29</v>
      </c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28"/>
    </row>
    <row r="317" spans="1:27" x14ac:dyDescent="0.25">
      <c r="A317" s="41"/>
      <c r="B317" s="47"/>
      <c r="C317" s="47"/>
      <c r="D317" s="42"/>
      <c r="E317" s="42"/>
      <c r="F317" s="42"/>
      <c r="G317" s="30">
        <v>37111</v>
      </c>
      <c r="H317" s="30">
        <v>39576</v>
      </c>
      <c r="I317" s="30">
        <v>39588</v>
      </c>
      <c r="J317" s="30">
        <v>43721</v>
      </c>
      <c r="K317" s="30">
        <v>48134</v>
      </c>
      <c r="L317" s="30">
        <v>39570</v>
      </c>
      <c r="M317" s="30">
        <v>43564</v>
      </c>
      <c r="N317" s="30">
        <v>44939</v>
      </c>
      <c r="O317" s="30">
        <v>42139</v>
      </c>
      <c r="P317" s="30">
        <v>44939</v>
      </c>
      <c r="Q317" s="30">
        <v>42139</v>
      </c>
      <c r="R317" s="30">
        <v>186689</v>
      </c>
      <c r="S317" s="31">
        <f>SUM(G317:R317)</f>
        <v>652109</v>
      </c>
    </row>
    <row r="318" spans="1:27" x14ac:dyDescent="0.25">
      <c r="A318" s="41"/>
      <c r="B318" s="47"/>
      <c r="C318" s="47"/>
      <c r="D318" s="42"/>
      <c r="E318" s="42"/>
      <c r="F318" s="42"/>
      <c r="G318" s="45" t="s">
        <v>31</v>
      </c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31"/>
    </row>
    <row r="319" spans="1:27" x14ac:dyDescent="0.25">
      <c r="A319" s="41"/>
      <c r="B319" s="47"/>
      <c r="C319" s="47"/>
      <c r="D319" s="42"/>
      <c r="E319" s="42"/>
      <c r="F319" s="42"/>
      <c r="G319" s="31">
        <v>30120.46</v>
      </c>
      <c r="H319" s="31">
        <v>38949.49</v>
      </c>
      <c r="I319" s="31">
        <v>43714.54</v>
      </c>
      <c r="J319" s="31">
        <v>184260.38</v>
      </c>
      <c r="K319" s="31">
        <v>148168.54999999999</v>
      </c>
      <c r="L319" s="31">
        <v>163444.09</v>
      </c>
      <c r="M319" s="31"/>
      <c r="N319" s="31"/>
      <c r="O319" s="31"/>
      <c r="P319" s="31"/>
      <c r="Q319" s="31"/>
      <c r="R319" s="31"/>
      <c r="S319" s="31">
        <f>SUM(G319:R319)</f>
        <v>608657.51</v>
      </c>
    </row>
    <row r="320" spans="1:27" x14ac:dyDescent="0.25">
      <c r="A320" s="40" t="s">
        <v>160</v>
      </c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</row>
    <row r="321" spans="1:27" x14ac:dyDescent="0.25">
      <c r="A321" s="41" t="s">
        <v>161</v>
      </c>
      <c r="B321" s="42" t="s">
        <v>162</v>
      </c>
      <c r="C321" s="42"/>
      <c r="D321" s="42" t="s">
        <v>163</v>
      </c>
      <c r="E321" s="42" t="s">
        <v>118</v>
      </c>
      <c r="F321" s="42" t="s">
        <v>164</v>
      </c>
      <c r="G321" s="43" t="s">
        <v>27</v>
      </c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31"/>
      <c r="T321" s="32"/>
      <c r="U321" s="32"/>
      <c r="V321" s="32"/>
      <c r="W321" s="32"/>
      <c r="X321" s="32"/>
      <c r="Y321" s="32"/>
      <c r="Z321" s="32"/>
      <c r="AA321" s="32"/>
    </row>
    <row r="322" spans="1:27" x14ac:dyDescent="0.25">
      <c r="A322" s="41"/>
      <c r="B322" s="42"/>
      <c r="C322" s="42"/>
      <c r="D322" s="42"/>
      <c r="E322" s="42"/>
      <c r="F322" s="42"/>
      <c r="G322" s="27"/>
      <c r="H322" s="27"/>
      <c r="I322" s="27"/>
      <c r="J322" s="27"/>
      <c r="K322" s="36"/>
      <c r="L322" s="36">
        <v>150</v>
      </c>
      <c r="M322" s="27"/>
      <c r="N322" s="27"/>
      <c r="O322" s="27"/>
      <c r="P322" s="27"/>
      <c r="Q322" s="27"/>
      <c r="R322" s="36">
        <v>150</v>
      </c>
      <c r="S322" s="36">
        <v>300</v>
      </c>
      <c r="T322" s="32"/>
      <c r="U322" s="32"/>
      <c r="V322" s="32"/>
      <c r="W322" s="32"/>
      <c r="X322" s="32"/>
      <c r="Y322" s="32"/>
      <c r="Z322" s="32"/>
      <c r="AA322" s="32"/>
    </row>
    <row r="323" spans="1:27" x14ac:dyDescent="0.25">
      <c r="A323" s="41"/>
      <c r="B323" s="42"/>
      <c r="C323" s="42"/>
      <c r="D323" s="42"/>
      <c r="E323" s="42"/>
      <c r="F323" s="42"/>
      <c r="G323" s="43" t="s">
        <v>28</v>
      </c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31"/>
      <c r="T323" s="32"/>
      <c r="U323" s="32"/>
      <c r="V323" s="32"/>
      <c r="W323" s="32"/>
      <c r="X323" s="32"/>
      <c r="Y323" s="32"/>
      <c r="Z323" s="32"/>
      <c r="AA323" s="32"/>
    </row>
    <row r="324" spans="1:27" x14ac:dyDescent="0.25">
      <c r="A324" s="41"/>
      <c r="B324" s="42"/>
      <c r="C324" s="42"/>
      <c r="D324" s="42"/>
      <c r="E324" s="42"/>
      <c r="F324" s="42"/>
      <c r="G324" s="29"/>
      <c r="H324" s="29">
        <v>50</v>
      </c>
      <c r="I324" s="29"/>
      <c r="J324" s="29"/>
      <c r="K324" s="29"/>
      <c r="L324" s="29">
        <v>8</v>
      </c>
      <c r="M324" s="29"/>
      <c r="N324" s="29"/>
      <c r="O324" s="29"/>
      <c r="P324" s="29"/>
      <c r="Q324" s="29"/>
      <c r="R324" s="29"/>
      <c r="S324" s="36">
        <v>58</v>
      </c>
      <c r="T324" s="32"/>
      <c r="U324" s="32"/>
      <c r="V324" s="32"/>
      <c r="W324" s="32"/>
      <c r="X324" s="32"/>
      <c r="Y324" s="32"/>
      <c r="Z324" s="32"/>
      <c r="AA324" s="32"/>
    </row>
    <row r="325" spans="1:27" x14ac:dyDescent="0.25">
      <c r="A325" s="41"/>
      <c r="B325" s="42"/>
      <c r="C325" s="42"/>
      <c r="D325" s="42"/>
      <c r="E325" s="42"/>
      <c r="F325" s="42"/>
      <c r="G325" s="43" t="s">
        <v>29</v>
      </c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31"/>
      <c r="T325" s="32"/>
      <c r="U325" s="32"/>
      <c r="V325" s="32"/>
      <c r="W325" s="32"/>
      <c r="X325" s="32"/>
      <c r="Y325" s="32"/>
      <c r="Z325" s="32"/>
      <c r="AA325" s="32"/>
    </row>
    <row r="326" spans="1:27" x14ac:dyDescent="0.25">
      <c r="A326" s="41"/>
      <c r="B326" s="42"/>
      <c r="C326" s="42"/>
      <c r="D326" s="42"/>
      <c r="E326" s="42"/>
      <c r="F326" s="42"/>
      <c r="G326" s="30">
        <v>28350</v>
      </c>
      <c r="H326" s="30">
        <v>28300</v>
      </c>
      <c r="I326" s="30">
        <v>28350</v>
      </c>
      <c r="J326" s="30">
        <v>39497</v>
      </c>
      <c r="K326" s="30">
        <v>30003</v>
      </c>
      <c r="L326" s="30">
        <v>28300</v>
      </c>
      <c r="M326" s="30">
        <v>28350</v>
      </c>
      <c r="N326" s="30">
        <v>30135</v>
      </c>
      <c r="O326" s="30">
        <v>30185</v>
      </c>
      <c r="P326" s="30">
        <v>30135</v>
      </c>
      <c r="Q326" s="30">
        <v>30185</v>
      </c>
      <c r="R326" s="30">
        <v>149835</v>
      </c>
      <c r="S326" s="31">
        <f>SUM(G326:R326)</f>
        <v>481625</v>
      </c>
      <c r="T326" s="32"/>
      <c r="U326" s="32"/>
      <c r="V326" s="32"/>
      <c r="W326" s="32"/>
      <c r="X326" s="32"/>
      <c r="Y326" s="32"/>
      <c r="Z326" s="32"/>
      <c r="AA326" s="32"/>
    </row>
    <row r="327" spans="1:27" x14ac:dyDescent="0.25">
      <c r="A327" s="41"/>
      <c r="B327" s="42"/>
      <c r="C327" s="42"/>
      <c r="D327" s="42"/>
      <c r="E327" s="42"/>
      <c r="F327" s="42"/>
      <c r="G327" s="45" t="s">
        <v>31</v>
      </c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31"/>
      <c r="T327" s="32"/>
      <c r="U327" s="32"/>
      <c r="V327" s="32"/>
      <c r="W327" s="32"/>
      <c r="X327" s="32"/>
      <c r="Y327" s="32"/>
      <c r="Z327" s="32"/>
      <c r="AA327" s="32"/>
    </row>
    <row r="328" spans="1:27" x14ac:dyDescent="0.25">
      <c r="A328" s="41"/>
      <c r="B328" s="42"/>
      <c r="C328" s="42"/>
      <c r="D328" s="42"/>
      <c r="E328" s="42"/>
      <c r="F328" s="42"/>
      <c r="G328" s="31">
        <v>53598.9</v>
      </c>
      <c r="H328" s="31">
        <v>66786.25</v>
      </c>
      <c r="I328" s="31">
        <v>76964.38</v>
      </c>
      <c r="J328" s="31">
        <v>59598.9</v>
      </c>
      <c r="K328" s="31">
        <v>76174.899999999994</v>
      </c>
      <c r="L328" s="31">
        <v>89871.74</v>
      </c>
      <c r="M328" s="31"/>
      <c r="N328" s="31"/>
      <c r="O328" s="31"/>
      <c r="P328" s="31"/>
      <c r="Q328" s="31"/>
      <c r="R328" s="31"/>
      <c r="S328" s="31">
        <f>SUM(G328:R328)</f>
        <v>422995.06999999995</v>
      </c>
      <c r="T328" s="32"/>
      <c r="U328" s="32"/>
      <c r="V328" s="32"/>
      <c r="W328" s="32"/>
      <c r="X328" s="32"/>
      <c r="Y328" s="32"/>
      <c r="Z328" s="32"/>
      <c r="AA328" s="32"/>
    </row>
    <row r="329" spans="1:27" x14ac:dyDescent="0.25">
      <c r="A329" s="40" t="s">
        <v>166</v>
      </c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</row>
    <row r="330" spans="1:27" x14ac:dyDescent="0.25">
      <c r="A330" s="41" t="s">
        <v>167</v>
      </c>
      <c r="B330" s="42" t="s">
        <v>168</v>
      </c>
      <c r="C330" s="42"/>
      <c r="D330" s="42" t="s">
        <v>24</v>
      </c>
      <c r="E330" s="42" t="s">
        <v>45</v>
      </c>
      <c r="F330" s="42" t="s">
        <v>169</v>
      </c>
      <c r="G330" s="43" t="s">
        <v>27</v>
      </c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26"/>
    </row>
    <row r="331" spans="1:27" x14ac:dyDescent="0.25">
      <c r="A331" s="41"/>
      <c r="B331" s="42"/>
      <c r="C331" s="42"/>
      <c r="D331" s="42"/>
      <c r="E331" s="42"/>
      <c r="F331" s="42"/>
      <c r="G331" s="27">
        <v>1</v>
      </c>
      <c r="H331" s="27">
        <v>1</v>
      </c>
      <c r="I331" s="27">
        <v>1</v>
      </c>
      <c r="J331" s="27">
        <v>1</v>
      </c>
      <c r="K331" s="27">
        <v>1</v>
      </c>
      <c r="L331" s="27">
        <v>1</v>
      </c>
      <c r="M331" s="27">
        <v>1</v>
      </c>
      <c r="N331" s="27">
        <v>1</v>
      </c>
      <c r="O331" s="27">
        <v>1</v>
      </c>
      <c r="P331" s="27">
        <v>1</v>
      </c>
      <c r="Q331" s="27">
        <v>1</v>
      </c>
      <c r="R331" s="27">
        <v>1</v>
      </c>
      <c r="S331" s="27">
        <v>1</v>
      </c>
    </row>
    <row r="332" spans="1:27" x14ac:dyDescent="0.25">
      <c r="A332" s="41"/>
      <c r="B332" s="42"/>
      <c r="C332" s="42"/>
      <c r="D332" s="42"/>
      <c r="E332" s="42"/>
      <c r="F332" s="42"/>
      <c r="G332" s="43" t="s">
        <v>28</v>
      </c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28"/>
    </row>
    <row r="333" spans="1:27" x14ac:dyDescent="0.25">
      <c r="A333" s="41"/>
      <c r="B333" s="42"/>
      <c r="C333" s="42"/>
      <c r="D333" s="42"/>
      <c r="E333" s="42"/>
      <c r="F333" s="42"/>
      <c r="G333" s="27">
        <v>1</v>
      </c>
      <c r="H333" s="27">
        <v>1</v>
      </c>
      <c r="I333" s="27">
        <v>1</v>
      </c>
      <c r="J333" s="27">
        <v>1</v>
      </c>
      <c r="K333" s="27">
        <v>1</v>
      </c>
      <c r="L333" s="27">
        <v>1</v>
      </c>
      <c r="M333" s="29"/>
      <c r="N333" s="29"/>
      <c r="O333" s="29"/>
      <c r="P333" s="29"/>
      <c r="Q333" s="29"/>
      <c r="R333" s="29"/>
      <c r="S333" s="27">
        <v>1</v>
      </c>
    </row>
    <row r="334" spans="1:27" x14ac:dyDescent="0.25">
      <c r="A334" s="41"/>
      <c r="B334" s="42"/>
      <c r="C334" s="42"/>
      <c r="D334" s="42"/>
      <c r="E334" s="42"/>
      <c r="F334" s="42"/>
      <c r="G334" s="43" t="s">
        <v>29</v>
      </c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28"/>
    </row>
    <row r="335" spans="1:27" x14ac:dyDescent="0.25">
      <c r="A335" s="41"/>
      <c r="B335" s="42"/>
      <c r="C335" s="42"/>
      <c r="D335" s="42"/>
      <c r="E335" s="42"/>
      <c r="F335" s="42"/>
      <c r="G335" s="30">
        <v>99800</v>
      </c>
      <c r="H335" s="30">
        <v>99640</v>
      </c>
      <c r="I335" s="30">
        <v>99800</v>
      </c>
      <c r="J335" s="30">
        <v>99640</v>
      </c>
      <c r="K335" s="30">
        <v>99800</v>
      </c>
      <c r="L335" s="30">
        <v>99640</v>
      </c>
      <c r="M335" s="30">
        <v>99800</v>
      </c>
      <c r="N335" s="30">
        <v>99640</v>
      </c>
      <c r="O335" s="30">
        <v>99800</v>
      </c>
      <c r="P335" s="30">
        <v>99640</v>
      </c>
      <c r="Q335" s="30">
        <v>99800</v>
      </c>
      <c r="R335" s="30">
        <v>468370</v>
      </c>
      <c r="S335" s="31">
        <f>SUM(G335:R335)</f>
        <v>1565370</v>
      </c>
    </row>
    <row r="336" spans="1:27" x14ac:dyDescent="0.25">
      <c r="A336" s="41"/>
      <c r="B336" s="42"/>
      <c r="C336" s="42"/>
      <c r="D336" s="42"/>
      <c r="E336" s="42"/>
      <c r="F336" s="42"/>
      <c r="G336" s="45" t="s">
        <v>31</v>
      </c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28"/>
    </row>
    <row r="337" spans="1:19" x14ac:dyDescent="0.25">
      <c r="A337" s="41"/>
      <c r="B337" s="42"/>
      <c r="C337" s="42"/>
      <c r="D337" s="42"/>
      <c r="E337" s="42"/>
      <c r="F337" s="42"/>
      <c r="G337" s="31">
        <v>69683.399999999994</v>
      </c>
      <c r="H337" s="31">
        <v>85059.6</v>
      </c>
      <c r="I337" s="31">
        <v>98587.04</v>
      </c>
      <c r="J337" s="31">
        <v>78332.95</v>
      </c>
      <c r="K337" s="31">
        <v>75583</v>
      </c>
      <c r="L337" s="31">
        <v>111724.16999999998</v>
      </c>
      <c r="M337" s="31"/>
      <c r="N337" s="31"/>
      <c r="O337" s="31"/>
      <c r="P337" s="31"/>
      <c r="Q337" s="31"/>
      <c r="R337" s="31"/>
      <c r="S337" s="31">
        <f>SUM(G337:R337)</f>
        <v>518970.16</v>
      </c>
    </row>
    <row r="338" spans="1:19" x14ac:dyDescent="0.25">
      <c r="A338" s="41" t="s">
        <v>170</v>
      </c>
      <c r="B338" s="41" t="s">
        <v>171</v>
      </c>
      <c r="C338" s="41"/>
      <c r="D338" s="42" t="s">
        <v>24</v>
      </c>
      <c r="E338" s="42" t="s">
        <v>25</v>
      </c>
      <c r="F338" s="42" t="s">
        <v>172</v>
      </c>
      <c r="G338" s="43" t="s">
        <v>27</v>
      </c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26"/>
    </row>
    <row r="339" spans="1:19" x14ac:dyDescent="0.25">
      <c r="A339" s="41"/>
      <c r="B339" s="41"/>
      <c r="C339" s="41"/>
      <c r="D339" s="42"/>
      <c r="E339" s="42"/>
      <c r="F339" s="42"/>
      <c r="G339" s="27">
        <v>1</v>
      </c>
      <c r="H339" s="27">
        <v>1</v>
      </c>
      <c r="I339" s="27">
        <v>1</v>
      </c>
      <c r="J339" s="27">
        <v>1</v>
      </c>
      <c r="K339" s="27">
        <v>1</v>
      </c>
      <c r="L339" s="27">
        <v>1</v>
      </c>
      <c r="M339" s="27">
        <v>1</v>
      </c>
      <c r="N339" s="27">
        <v>1</v>
      </c>
      <c r="O339" s="27">
        <v>1</v>
      </c>
      <c r="P339" s="27">
        <v>1</v>
      </c>
      <c r="Q339" s="27">
        <v>1</v>
      </c>
      <c r="R339" s="27">
        <v>1</v>
      </c>
      <c r="S339" s="27">
        <v>1</v>
      </c>
    </row>
    <row r="340" spans="1:19" x14ac:dyDescent="0.25">
      <c r="A340" s="41"/>
      <c r="B340" s="41"/>
      <c r="C340" s="41"/>
      <c r="D340" s="42"/>
      <c r="E340" s="42"/>
      <c r="F340" s="42"/>
      <c r="G340" s="43" t="s">
        <v>28</v>
      </c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28"/>
    </row>
    <row r="341" spans="1:19" x14ac:dyDescent="0.25">
      <c r="A341" s="41"/>
      <c r="B341" s="41"/>
      <c r="C341" s="41"/>
      <c r="D341" s="42"/>
      <c r="E341" s="42"/>
      <c r="F341" s="42"/>
      <c r="G341" s="27">
        <v>1</v>
      </c>
      <c r="H341" s="27">
        <v>1</v>
      </c>
      <c r="I341" s="27">
        <v>1</v>
      </c>
      <c r="J341" s="27">
        <v>1</v>
      </c>
      <c r="K341" s="27">
        <v>1</v>
      </c>
      <c r="L341" s="27">
        <v>1</v>
      </c>
      <c r="M341" s="29"/>
      <c r="N341" s="29"/>
      <c r="O341" s="29"/>
      <c r="P341" s="29"/>
      <c r="Q341" s="29"/>
      <c r="R341" s="29"/>
      <c r="S341" s="27">
        <v>1</v>
      </c>
    </row>
    <row r="342" spans="1:19" x14ac:dyDescent="0.25">
      <c r="A342" s="41"/>
      <c r="B342" s="41"/>
      <c r="C342" s="41"/>
      <c r="D342" s="42"/>
      <c r="E342" s="42"/>
      <c r="F342" s="42"/>
      <c r="G342" s="43" t="s">
        <v>29</v>
      </c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28"/>
    </row>
    <row r="343" spans="1:19" x14ac:dyDescent="0.25">
      <c r="A343" s="41"/>
      <c r="B343" s="41"/>
      <c r="C343" s="41"/>
      <c r="D343" s="42"/>
      <c r="E343" s="42"/>
      <c r="F343" s="42"/>
      <c r="G343" s="30">
        <v>79331</v>
      </c>
      <c r="H343" s="30">
        <v>79331</v>
      </c>
      <c r="I343" s="30">
        <v>79331</v>
      </c>
      <c r="J343" s="30">
        <v>79331</v>
      </c>
      <c r="K343" s="30">
        <v>79331</v>
      </c>
      <c r="L343" s="30">
        <v>79331</v>
      </c>
      <c r="M343" s="30">
        <v>79331</v>
      </c>
      <c r="N343" s="30">
        <v>79331</v>
      </c>
      <c r="O343" s="30">
        <v>79331</v>
      </c>
      <c r="P343" s="30">
        <v>79331</v>
      </c>
      <c r="Q343" s="30">
        <v>79331</v>
      </c>
      <c r="R343" s="30">
        <v>436321</v>
      </c>
      <c r="S343" s="31">
        <f>SUM(G343:R343)</f>
        <v>1308962</v>
      </c>
    </row>
    <row r="344" spans="1:19" x14ac:dyDescent="0.25">
      <c r="A344" s="41"/>
      <c r="B344" s="41"/>
      <c r="C344" s="41"/>
      <c r="D344" s="42"/>
      <c r="E344" s="42"/>
      <c r="F344" s="42"/>
      <c r="G344" s="45" t="s">
        <v>31</v>
      </c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28"/>
    </row>
    <row r="345" spans="1:19" x14ac:dyDescent="0.25">
      <c r="A345" s="41"/>
      <c r="B345" s="41"/>
      <c r="C345" s="41"/>
      <c r="D345" s="42"/>
      <c r="E345" s="42"/>
      <c r="F345" s="42"/>
      <c r="G345" s="31">
        <v>71421.3</v>
      </c>
      <c r="H345" s="31">
        <v>69271.5</v>
      </c>
      <c r="I345" s="31">
        <v>69271.5</v>
      </c>
      <c r="J345" s="31">
        <v>69271.5</v>
      </c>
      <c r="K345" s="31">
        <v>69271.5</v>
      </c>
      <c r="L345" s="31">
        <v>69271.5</v>
      </c>
      <c r="M345" s="31"/>
      <c r="N345" s="31"/>
      <c r="O345" s="31"/>
      <c r="P345" s="31"/>
      <c r="Q345" s="31"/>
      <c r="R345" s="31"/>
      <c r="S345" s="31">
        <f>SUM(G345:R345)</f>
        <v>417778.8</v>
      </c>
    </row>
    <row r="346" spans="1:19" x14ac:dyDescent="0.25">
      <c r="A346" s="40" t="s">
        <v>173</v>
      </c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</row>
    <row r="347" spans="1:19" x14ac:dyDescent="0.25">
      <c r="A347" s="41" t="s">
        <v>174</v>
      </c>
      <c r="B347" s="42" t="s">
        <v>175</v>
      </c>
      <c r="C347" s="42"/>
      <c r="D347" s="42" t="s">
        <v>176</v>
      </c>
      <c r="E347" s="42" t="s">
        <v>25</v>
      </c>
      <c r="F347" s="42" t="s">
        <v>177</v>
      </c>
      <c r="G347" s="43" t="s">
        <v>27</v>
      </c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26"/>
    </row>
    <row r="348" spans="1:19" x14ac:dyDescent="0.25">
      <c r="A348" s="41"/>
      <c r="B348" s="42"/>
      <c r="C348" s="42"/>
      <c r="D348" s="42"/>
      <c r="E348" s="42"/>
      <c r="F348" s="42"/>
      <c r="G348" s="27">
        <v>0.25</v>
      </c>
      <c r="H348" s="27">
        <v>0.25</v>
      </c>
      <c r="I348" s="27">
        <v>0.25</v>
      </c>
      <c r="J348" s="27">
        <v>0.25</v>
      </c>
      <c r="K348" s="27">
        <v>0.25</v>
      </c>
      <c r="L348" s="27">
        <v>0.25</v>
      </c>
      <c r="M348" s="27">
        <v>0.25</v>
      </c>
      <c r="N348" s="27">
        <v>0.25</v>
      </c>
      <c r="O348" s="27">
        <v>0.25</v>
      </c>
      <c r="P348" s="27">
        <v>0.25</v>
      </c>
      <c r="Q348" s="27">
        <v>0.25</v>
      </c>
      <c r="R348" s="27">
        <v>0.25</v>
      </c>
      <c r="S348" s="27">
        <v>0.25</v>
      </c>
    </row>
    <row r="349" spans="1:19" x14ac:dyDescent="0.25">
      <c r="A349" s="41"/>
      <c r="B349" s="42"/>
      <c r="C349" s="42"/>
      <c r="D349" s="42"/>
      <c r="E349" s="42"/>
      <c r="F349" s="42"/>
      <c r="G349" s="43" t="s">
        <v>28</v>
      </c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28"/>
    </row>
    <row r="350" spans="1:19" x14ac:dyDescent="0.25">
      <c r="A350" s="41"/>
      <c r="B350" s="42"/>
      <c r="C350" s="42"/>
      <c r="D350" s="42"/>
      <c r="E350" s="42"/>
      <c r="F350" s="42"/>
      <c r="G350" s="27">
        <v>0.32</v>
      </c>
      <c r="H350" s="27">
        <v>1.1000000000000001</v>
      </c>
      <c r="I350" s="27">
        <v>1.36</v>
      </c>
      <c r="J350" s="27">
        <v>0.55000000000000004</v>
      </c>
      <c r="K350" s="27">
        <v>13.59</v>
      </c>
      <c r="L350" s="27">
        <v>0.99</v>
      </c>
      <c r="M350" s="29"/>
      <c r="N350" s="29"/>
      <c r="O350" s="29"/>
      <c r="P350" s="29"/>
      <c r="Q350" s="29"/>
      <c r="R350" s="29"/>
      <c r="S350" s="35">
        <f>SUM(G350:L350)/6</f>
        <v>2.9849999999999999</v>
      </c>
    </row>
    <row r="351" spans="1:19" x14ac:dyDescent="0.25">
      <c r="A351" s="41"/>
      <c r="B351" s="42"/>
      <c r="C351" s="42"/>
      <c r="D351" s="42"/>
      <c r="E351" s="42"/>
      <c r="F351" s="42"/>
      <c r="G351" s="43" t="s">
        <v>29</v>
      </c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28"/>
    </row>
    <row r="352" spans="1:19" x14ac:dyDescent="0.25">
      <c r="A352" s="41"/>
      <c r="B352" s="42"/>
      <c r="C352" s="42"/>
      <c r="D352" s="42"/>
      <c r="E352" s="42"/>
      <c r="F352" s="42"/>
      <c r="G352" s="30">
        <v>867918</v>
      </c>
      <c r="H352" s="30">
        <v>430626</v>
      </c>
      <c r="I352" s="30">
        <v>293538</v>
      </c>
      <c r="J352" s="30">
        <v>247501</v>
      </c>
      <c r="K352" s="30">
        <v>245327</v>
      </c>
      <c r="L352" s="30">
        <v>889117</v>
      </c>
      <c r="M352" s="30">
        <v>533161</v>
      </c>
      <c r="N352" s="30">
        <v>608801</v>
      </c>
      <c r="O352" s="30">
        <v>608651</v>
      </c>
      <c r="P352" s="30">
        <v>608801</v>
      </c>
      <c r="Q352" s="30">
        <v>608651</v>
      </c>
      <c r="R352" s="30">
        <v>623801</v>
      </c>
      <c r="S352" s="31">
        <f>SUM(G352:R352)</f>
        <v>6565893</v>
      </c>
    </row>
    <row r="353" spans="1:27" x14ac:dyDescent="0.25">
      <c r="A353" s="41"/>
      <c r="B353" s="42"/>
      <c r="C353" s="42"/>
      <c r="D353" s="42"/>
      <c r="E353" s="42"/>
      <c r="F353" s="42"/>
      <c r="G353" s="45" t="s">
        <v>31</v>
      </c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28"/>
    </row>
    <row r="354" spans="1:27" x14ac:dyDescent="0.25">
      <c r="A354" s="41"/>
      <c r="B354" s="42"/>
      <c r="C354" s="42"/>
      <c r="D354" s="42"/>
      <c r="E354" s="42"/>
      <c r="F354" s="42"/>
      <c r="G354" s="31">
        <v>935579.77000000328</v>
      </c>
      <c r="H354" s="31">
        <v>194383.05000000005</v>
      </c>
      <c r="I354" s="31">
        <v>387193.67000000004</v>
      </c>
      <c r="J354" s="31">
        <v>420766.7</v>
      </c>
      <c r="K354" s="31">
        <v>450379.32999999967</v>
      </c>
      <c r="L354" s="31">
        <v>796568.85999999929</v>
      </c>
      <c r="M354" s="31"/>
      <c r="N354" s="31"/>
      <c r="O354" s="31"/>
      <c r="P354" s="31"/>
      <c r="Q354" s="31"/>
      <c r="R354" s="31"/>
      <c r="S354" s="31">
        <f>SUM(G354:R354)</f>
        <v>3184871.3800000027</v>
      </c>
    </row>
    <row r="355" spans="1:27" x14ac:dyDescent="0.25">
      <c r="A355" s="40" t="s">
        <v>178</v>
      </c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</row>
    <row r="356" spans="1:27" x14ac:dyDescent="0.25">
      <c r="A356" s="41" t="s">
        <v>179</v>
      </c>
      <c r="B356" s="42" t="s">
        <v>180</v>
      </c>
      <c r="C356" s="42"/>
      <c r="D356" s="42" t="s">
        <v>24</v>
      </c>
      <c r="E356" s="42" t="s">
        <v>45</v>
      </c>
      <c r="F356" s="42" t="s">
        <v>102</v>
      </c>
      <c r="G356" s="43" t="s">
        <v>27</v>
      </c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26"/>
      <c r="T356" s="32"/>
      <c r="U356" s="32"/>
      <c r="V356" s="32"/>
      <c r="W356" s="32"/>
      <c r="X356" s="32"/>
      <c r="Y356" s="32"/>
      <c r="Z356" s="32"/>
      <c r="AA356" s="32"/>
    </row>
    <row r="357" spans="1:27" x14ac:dyDescent="0.25">
      <c r="A357" s="41"/>
      <c r="B357" s="42"/>
      <c r="C357" s="42"/>
      <c r="D357" s="42"/>
      <c r="E357" s="42"/>
      <c r="F357" s="42"/>
      <c r="G357" s="27"/>
      <c r="H357" s="27">
        <v>0.1</v>
      </c>
      <c r="I357" s="27">
        <v>0.1</v>
      </c>
      <c r="J357" s="27">
        <v>0.1</v>
      </c>
      <c r="K357" s="27">
        <v>0.1</v>
      </c>
      <c r="L357" s="27">
        <v>0.1</v>
      </c>
      <c r="M357" s="27">
        <v>0.1</v>
      </c>
      <c r="N357" s="27">
        <v>0.1</v>
      </c>
      <c r="O357" s="27">
        <v>0.1</v>
      </c>
      <c r="P357" s="27">
        <v>0.1</v>
      </c>
      <c r="Q357" s="27">
        <v>0.1</v>
      </c>
      <c r="R357" s="27"/>
      <c r="S357" s="27">
        <v>0.1</v>
      </c>
      <c r="T357" s="32"/>
      <c r="U357" s="32"/>
      <c r="V357" s="32"/>
      <c r="W357" s="32"/>
      <c r="X357" s="32"/>
      <c r="Y357" s="32"/>
      <c r="Z357" s="32"/>
      <c r="AA357" s="32"/>
    </row>
    <row r="358" spans="1:27" x14ac:dyDescent="0.25">
      <c r="A358" s="41"/>
      <c r="B358" s="42"/>
      <c r="C358" s="42"/>
      <c r="D358" s="42"/>
      <c r="E358" s="42"/>
      <c r="F358" s="42"/>
      <c r="G358" s="43" t="s">
        <v>28</v>
      </c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28"/>
      <c r="T358" s="32"/>
      <c r="U358" s="32"/>
      <c r="V358" s="32"/>
      <c r="W358" s="32"/>
      <c r="X358" s="32"/>
      <c r="Y358" s="32"/>
      <c r="Z358" s="32"/>
      <c r="AA358" s="32"/>
    </row>
    <row r="359" spans="1:27" x14ac:dyDescent="0.25">
      <c r="A359" s="41"/>
      <c r="B359" s="42"/>
      <c r="C359" s="42"/>
      <c r="D359" s="42"/>
      <c r="E359" s="42"/>
      <c r="F359" s="42"/>
      <c r="G359" s="27">
        <v>0.1</v>
      </c>
      <c r="H359" s="27">
        <v>0.25</v>
      </c>
      <c r="I359" s="27">
        <v>0.3</v>
      </c>
      <c r="J359" s="27">
        <v>0.45</v>
      </c>
      <c r="K359" s="27">
        <v>0.25</v>
      </c>
      <c r="L359" s="27">
        <v>0.25</v>
      </c>
      <c r="M359" s="29"/>
      <c r="N359" s="29"/>
      <c r="O359" s="29"/>
      <c r="P359" s="29"/>
      <c r="Q359" s="29"/>
      <c r="R359" s="29"/>
      <c r="S359" s="27">
        <f>SUM(G359:L359)/6</f>
        <v>0.26666666666666666</v>
      </c>
      <c r="T359" s="32"/>
      <c r="U359" s="32"/>
      <c r="V359" s="32"/>
      <c r="W359" s="32"/>
      <c r="X359" s="32"/>
      <c r="Y359" s="32"/>
      <c r="Z359" s="32"/>
      <c r="AA359" s="32"/>
    </row>
    <row r="360" spans="1:27" x14ac:dyDescent="0.25">
      <c r="A360" s="41"/>
      <c r="B360" s="42"/>
      <c r="C360" s="42"/>
      <c r="D360" s="42"/>
      <c r="E360" s="42"/>
      <c r="F360" s="42"/>
      <c r="G360" s="43" t="s">
        <v>29</v>
      </c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28"/>
      <c r="T360" s="32"/>
      <c r="U360" s="32"/>
      <c r="V360" s="32"/>
      <c r="W360" s="32"/>
      <c r="X360" s="32"/>
      <c r="Y360" s="32"/>
      <c r="Z360" s="32"/>
      <c r="AA360" s="32"/>
    </row>
    <row r="361" spans="1:27" x14ac:dyDescent="0.25">
      <c r="A361" s="41"/>
      <c r="B361" s="42"/>
      <c r="C361" s="42"/>
      <c r="D361" s="42"/>
      <c r="E361" s="42"/>
      <c r="F361" s="42"/>
      <c r="G361" s="30">
        <v>45202</v>
      </c>
      <c r="H361" s="30">
        <v>128134</v>
      </c>
      <c r="I361" s="30">
        <v>372155</v>
      </c>
      <c r="J361" s="30">
        <v>662627</v>
      </c>
      <c r="K361" s="30">
        <v>169156</v>
      </c>
      <c r="L361" s="30">
        <v>150682</v>
      </c>
      <c r="M361" s="30">
        <v>304413</v>
      </c>
      <c r="N361" s="30">
        <v>286556</v>
      </c>
      <c r="O361" s="30">
        <v>286556</v>
      </c>
      <c r="P361" s="30">
        <v>286556</v>
      </c>
      <c r="Q361" s="30">
        <v>286556</v>
      </c>
      <c r="R361" s="30">
        <v>286556</v>
      </c>
      <c r="S361" s="31">
        <f>SUM(G361:R361)</f>
        <v>3265149</v>
      </c>
      <c r="T361" s="32"/>
      <c r="U361" s="32"/>
      <c r="V361" s="32"/>
      <c r="W361" s="32"/>
      <c r="X361" s="32"/>
      <c r="Y361" s="32"/>
      <c r="Z361" s="32"/>
      <c r="AA361" s="32"/>
    </row>
    <row r="362" spans="1:27" x14ac:dyDescent="0.25">
      <c r="A362" s="41"/>
      <c r="B362" s="42"/>
      <c r="C362" s="42"/>
      <c r="D362" s="42"/>
      <c r="E362" s="42"/>
      <c r="F362" s="42"/>
      <c r="G362" s="45" t="s">
        <v>31</v>
      </c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28"/>
      <c r="T362" s="32"/>
      <c r="U362" s="32"/>
      <c r="V362" s="32"/>
      <c r="W362" s="32"/>
      <c r="X362" s="32"/>
      <c r="Y362" s="32"/>
      <c r="Z362" s="32"/>
      <c r="AA362" s="32"/>
    </row>
    <row r="363" spans="1:27" x14ac:dyDescent="0.25">
      <c r="A363" s="41"/>
      <c r="B363" s="42"/>
      <c r="C363" s="42"/>
      <c r="D363" s="42"/>
      <c r="E363" s="42"/>
      <c r="F363" s="42"/>
      <c r="G363" s="31">
        <v>99717.65</v>
      </c>
      <c r="H363" s="31">
        <v>296592.43</v>
      </c>
      <c r="I363" s="31">
        <v>116251.14</v>
      </c>
      <c r="J363" s="31">
        <v>352556.21999999986</v>
      </c>
      <c r="K363" s="31">
        <v>185549.43</v>
      </c>
      <c r="L363" s="31">
        <v>233885.26</v>
      </c>
      <c r="M363" s="31"/>
      <c r="N363" s="31"/>
      <c r="O363" s="31"/>
      <c r="P363" s="31"/>
      <c r="Q363" s="31"/>
      <c r="R363" s="31"/>
      <c r="S363" s="31">
        <f>SUM(G363:R363)</f>
        <v>1284552.1299999999</v>
      </c>
      <c r="T363" s="32"/>
      <c r="U363" s="32"/>
      <c r="V363" s="32"/>
      <c r="W363" s="32"/>
      <c r="X363" s="32"/>
      <c r="Y363" s="32"/>
      <c r="Z363" s="32"/>
      <c r="AA363" s="32"/>
    </row>
    <row r="364" spans="1:27" x14ac:dyDescent="0.25">
      <c r="A364" s="41" t="s">
        <v>181</v>
      </c>
      <c r="B364" s="42" t="s">
        <v>182</v>
      </c>
      <c r="C364" s="42"/>
      <c r="D364" s="42" t="s">
        <v>24</v>
      </c>
      <c r="E364" s="42" t="s">
        <v>45</v>
      </c>
      <c r="F364" s="42" t="s">
        <v>183</v>
      </c>
      <c r="G364" s="43" t="s">
        <v>27</v>
      </c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26"/>
    </row>
    <row r="365" spans="1:27" x14ac:dyDescent="0.25">
      <c r="A365" s="41"/>
      <c r="B365" s="42"/>
      <c r="C365" s="42"/>
      <c r="D365" s="42"/>
      <c r="E365" s="42"/>
      <c r="F365" s="42"/>
      <c r="G365" s="27">
        <v>1</v>
      </c>
      <c r="H365" s="27">
        <v>1</v>
      </c>
      <c r="I365" s="27">
        <v>1</v>
      </c>
      <c r="J365" s="27">
        <v>1</v>
      </c>
      <c r="K365" s="27">
        <v>1</v>
      </c>
      <c r="L365" s="27">
        <v>1</v>
      </c>
      <c r="M365" s="27">
        <v>1</v>
      </c>
      <c r="N365" s="27">
        <v>1</v>
      </c>
      <c r="O365" s="27">
        <v>1</v>
      </c>
      <c r="P365" s="27">
        <v>1</v>
      </c>
      <c r="Q365" s="27">
        <v>1</v>
      </c>
      <c r="R365" s="27">
        <v>1</v>
      </c>
      <c r="S365" s="27">
        <v>1</v>
      </c>
    </row>
    <row r="366" spans="1:27" x14ac:dyDescent="0.25">
      <c r="A366" s="41"/>
      <c r="B366" s="42"/>
      <c r="C366" s="42"/>
      <c r="D366" s="42"/>
      <c r="E366" s="42"/>
      <c r="F366" s="42"/>
      <c r="G366" s="43" t="s">
        <v>28</v>
      </c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28"/>
    </row>
    <row r="367" spans="1:27" x14ac:dyDescent="0.25">
      <c r="A367" s="41"/>
      <c r="B367" s="42"/>
      <c r="C367" s="42"/>
      <c r="D367" s="42"/>
      <c r="E367" s="42"/>
      <c r="F367" s="42"/>
      <c r="G367" s="27">
        <v>0.3</v>
      </c>
      <c r="H367" s="27">
        <v>0.3</v>
      </c>
      <c r="I367" s="27">
        <v>0.3</v>
      </c>
      <c r="J367" s="27">
        <v>0.3</v>
      </c>
      <c r="K367" s="27">
        <v>0.3</v>
      </c>
      <c r="L367" s="27">
        <v>0.3</v>
      </c>
      <c r="M367" s="29"/>
      <c r="N367" s="29"/>
      <c r="O367" s="29"/>
      <c r="P367" s="29"/>
      <c r="Q367" s="29"/>
      <c r="R367" s="29"/>
      <c r="S367" s="35">
        <v>0.3</v>
      </c>
    </row>
    <row r="368" spans="1:27" x14ac:dyDescent="0.25">
      <c r="A368" s="41"/>
      <c r="B368" s="42"/>
      <c r="C368" s="42"/>
      <c r="D368" s="42"/>
      <c r="E368" s="42"/>
      <c r="F368" s="42"/>
      <c r="G368" s="43" t="s">
        <v>29</v>
      </c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28"/>
    </row>
    <row r="369" spans="1:19" x14ac:dyDescent="0.25">
      <c r="A369" s="41"/>
      <c r="B369" s="42"/>
      <c r="C369" s="42"/>
      <c r="D369" s="42"/>
      <c r="E369" s="42"/>
      <c r="F369" s="42"/>
      <c r="G369" s="38">
        <v>160376</v>
      </c>
      <c r="H369" s="38">
        <v>272955</v>
      </c>
      <c r="I369" s="38">
        <v>275872</v>
      </c>
      <c r="J369" s="38">
        <v>236988</v>
      </c>
      <c r="K369" s="38">
        <v>246608</v>
      </c>
      <c r="L369" s="38">
        <v>176487</v>
      </c>
      <c r="M369" s="38">
        <v>312795</v>
      </c>
      <c r="N369" s="38">
        <v>252130</v>
      </c>
      <c r="O369" s="38">
        <v>252730</v>
      </c>
      <c r="P369" s="38">
        <v>252130</v>
      </c>
      <c r="Q369" s="38">
        <v>252730</v>
      </c>
      <c r="R369" s="38">
        <v>288130</v>
      </c>
      <c r="S369" s="38">
        <f>SUM(G369:R369)</f>
        <v>2979931</v>
      </c>
    </row>
    <row r="370" spans="1:19" x14ac:dyDescent="0.25">
      <c r="A370" s="41"/>
      <c r="B370" s="42"/>
      <c r="C370" s="42"/>
      <c r="D370" s="42"/>
      <c r="E370" s="42"/>
      <c r="F370" s="42"/>
      <c r="G370" s="45" t="s">
        <v>31</v>
      </c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28"/>
    </row>
    <row r="371" spans="1:19" x14ac:dyDescent="0.25">
      <c r="A371" s="41"/>
      <c r="B371" s="42"/>
      <c r="C371" s="42"/>
      <c r="D371" s="42"/>
      <c r="E371" s="42"/>
      <c r="F371" s="42"/>
      <c r="G371" s="31">
        <v>154141.41999999998</v>
      </c>
      <c r="H371" s="31">
        <v>188918.56000000011</v>
      </c>
      <c r="I371" s="31">
        <v>357334.66999999993</v>
      </c>
      <c r="J371" s="31">
        <v>238545.89000000025</v>
      </c>
      <c r="K371" s="31">
        <v>120698.22000000003</v>
      </c>
      <c r="L371" s="31">
        <v>212985.29000000004</v>
      </c>
      <c r="M371" s="31"/>
      <c r="N371" s="31"/>
      <c r="O371" s="31"/>
      <c r="P371" s="31"/>
      <c r="Q371" s="31"/>
      <c r="R371" s="31"/>
      <c r="S371" s="31">
        <f>SUM(G371:R371)</f>
        <v>1272624.0500000003</v>
      </c>
    </row>
    <row r="372" spans="1:19" x14ac:dyDescent="0.25">
      <c r="A372" s="40" t="s">
        <v>184</v>
      </c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</row>
    <row r="373" spans="1:19" x14ac:dyDescent="0.25">
      <c r="A373" s="41" t="s">
        <v>238</v>
      </c>
      <c r="B373" s="42" t="s">
        <v>186</v>
      </c>
      <c r="C373" s="42"/>
      <c r="D373" s="42" t="s">
        <v>24</v>
      </c>
      <c r="E373" s="42" t="s">
        <v>45</v>
      </c>
      <c r="F373" s="42" t="s">
        <v>187</v>
      </c>
      <c r="G373" s="43" t="s">
        <v>27</v>
      </c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26"/>
    </row>
    <row r="374" spans="1:19" x14ac:dyDescent="0.25">
      <c r="A374" s="41"/>
      <c r="B374" s="42"/>
      <c r="C374" s="42"/>
      <c r="D374" s="42"/>
      <c r="E374" s="42"/>
      <c r="F374" s="42"/>
      <c r="G374" s="27">
        <v>1</v>
      </c>
      <c r="H374" s="27">
        <v>1</v>
      </c>
      <c r="I374" s="27">
        <v>1</v>
      </c>
      <c r="J374" s="27">
        <v>1</v>
      </c>
      <c r="K374" s="27">
        <v>1</v>
      </c>
      <c r="L374" s="27">
        <v>1</v>
      </c>
      <c r="M374" s="27">
        <v>1</v>
      </c>
      <c r="N374" s="27">
        <v>1</v>
      </c>
      <c r="O374" s="27">
        <v>1</v>
      </c>
      <c r="P374" s="27">
        <v>1</v>
      </c>
      <c r="Q374" s="27">
        <v>1</v>
      </c>
      <c r="R374" s="27">
        <v>1</v>
      </c>
      <c r="S374" s="27">
        <v>1</v>
      </c>
    </row>
    <row r="375" spans="1:19" x14ac:dyDescent="0.25">
      <c r="A375" s="41"/>
      <c r="B375" s="42"/>
      <c r="C375" s="42"/>
      <c r="D375" s="42"/>
      <c r="E375" s="42"/>
      <c r="F375" s="42"/>
      <c r="G375" s="43" t="s">
        <v>28</v>
      </c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28"/>
    </row>
    <row r="376" spans="1:19" x14ac:dyDescent="0.25">
      <c r="A376" s="41"/>
      <c r="B376" s="42"/>
      <c r="C376" s="42"/>
      <c r="D376" s="42"/>
      <c r="E376" s="42"/>
      <c r="F376" s="42"/>
      <c r="G376" s="27">
        <v>0.5</v>
      </c>
      <c r="H376" s="27">
        <v>0.5</v>
      </c>
      <c r="I376" s="27">
        <v>0.5</v>
      </c>
      <c r="J376" s="27">
        <v>0.5</v>
      </c>
      <c r="K376" s="27">
        <v>0.5</v>
      </c>
      <c r="L376" s="29"/>
      <c r="M376" s="29"/>
      <c r="N376" s="29"/>
      <c r="O376" s="29"/>
      <c r="P376" s="29"/>
      <c r="Q376" s="29"/>
      <c r="R376" s="29"/>
      <c r="S376" s="27">
        <v>0.5</v>
      </c>
    </row>
    <row r="377" spans="1:19" x14ac:dyDescent="0.25">
      <c r="A377" s="41"/>
      <c r="B377" s="42"/>
      <c r="C377" s="42"/>
      <c r="D377" s="42"/>
      <c r="E377" s="42"/>
      <c r="F377" s="42"/>
      <c r="G377" s="43" t="s">
        <v>29</v>
      </c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28"/>
    </row>
    <row r="378" spans="1:19" x14ac:dyDescent="0.25">
      <c r="A378" s="41"/>
      <c r="B378" s="42"/>
      <c r="C378" s="42"/>
      <c r="D378" s="42"/>
      <c r="E378" s="42"/>
      <c r="F378" s="42"/>
      <c r="G378" s="30">
        <v>121066</v>
      </c>
      <c r="H378" s="30">
        <v>75578</v>
      </c>
      <c r="I378" s="30">
        <v>73908</v>
      </c>
      <c r="J378" s="30">
        <v>73520</v>
      </c>
      <c r="K378" s="30">
        <v>80213</v>
      </c>
      <c r="L378" s="30">
        <v>71311</v>
      </c>
      <c r="M378" s="30">
        <v>89795</v>
      </c>
      <c r="N378" s="30">
        <v>82149</v>
      </c>
      <c r="O378" s="30">
        <v>76246</v>
      </c>
      <c r="P378" s="30">
        <v>76176</v>
      </c>
      <c r="Q378" s="30">
        <v>76246</v>
      </c>
      <c r="R378" s="30">
        <v>365238</v>
      </c>
      <c r="S378" s="31">
        <f>SUM(G378:R378)</f>
        <v>1261446</v>
      </c>
    </row>
    <row r="379" spans="1:19" x14ac:dyDescent="0.25">
      <c r="A379" s="41"/>
      <c r="B379" s="42"/>
      <c r="C379" s="42"/>
      <c r="D379" s="42"/>
      <c r="E379" s="42"/>
      <c r="F379" s="42"/>
      <c r="G379" s="45" t="s">
        <v>31</v>
      </c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28"/>
    </row>
    <row r="380" spans="1:19" x14ac:dyDescent="0.25">
      <c r="A380" s="41"/>
      <c r="B380" s="42"/>
      <c r="C380" s="42"/>
      <c r="D380" s="42"/>
      <c r="E380" s="42"/>
      <c r="F380" s="42"/>
      <c r="G380" s="31">
        <v>58280.710000000006</v>
      </c>
      <c r="H380" s="31">
        <v>53099.99</v>
      </c>
      <c r="I380" s="31">
        <v>58531.18</v>
      </c>
      <c r="J380" s="31">
        <v>48138</v>
      </c>
      <c r="K380" s="31">
        <v>48138</v>
      </c>
      <c r="L380" s="31">
        <v>73128.429999999993</v>
      </c>
      <c r="M380" s="31"/>
      <c r="N380" s="31"/>
      <c r="O380" s="31"/>
      <c r="P380" s="31"/>
      <c r="Q380" s="31"/>
      <c r="R380" s="31"/>
      <c r="S380" s="31">
        <f>SUM(G380:R380)</f>
        <v>339316.31</v>
      </c>
    </row>
    <row r="381" spans="1:19" x14ac:dyDescent="0.25">
      <c r="A381" s="40" t="s">
        <v>188</v>
      </c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</row>
    <row r="382" spans="1:19" x14ac:dyDescent="0.25">
      <c r="A382" s="41" t="s">
        <v>189</v>
      </c>
      <c r="B382" s="42" t="s">
        <v>190</v>
      </c>
      <c r="C382" s="42"/>
      <c r="D382" s="42" t="s">
        <v>24</v>
      </c>
      <c r="E382" s="42" t="s">
        <v>191</v>
      </c>
      <c r="F382" s="42" t="s">
        <v>192</v>
      </c>
      <c r="G382" s="43" t="s">
        <v>27</v>
      </c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26"/>
    </row>
    <row r="383" spans="1:19" x14ac:dyDescent="0.25">
      <c r="A383" s="41"/>
      <c r="B383" s="42"/>
      <c r="C383" s="42"/>
      <c r="D383" s="42"/>
      <c r="E383" s="42"/>
      <c r="F383" s="42"/>
      <c r="G383" s="27">
        <v>1</v>
      </c>
      <c r="H383" s="27">
        <v>1</v>
      </c>
      <c r="I383" s="27">
        <v>1</v>
      </c>
      <c r="J383" s="27">
        <v>1</v>
      </c>
      <c r="K383" s="27">
        <v>1</v>
      </c>
      <c r="L383" s="27">
        <v>1</v>
      </c>
      <c r="M383" s="27">
        <v>1</v>
      </c>
      <c r="N383" s="27">
        <v>1</v>
      </c>
      <c r="O383" s="27">
        <v>1</v>
      </c>
      <c r="P383" s="27">
        <v>1</v>
      </c>
      <c r="Q383" s="27">
        <v>1</v>
      </c>
      <c r="R383" s="27">
        <v>1</v>
      </c>
      <c r="S383" s="27">
        <v>1</v>
      </c>
    </row>
    <row r="384" spans="1:19" x14ac:dyDescent="0.25">
      <c r="A384" s="41"/>
      <c r="B384" s="42"/>
      <c r="C384" s="42"/>
      <c r="D384" s="42"/>
      <c r="E384" s="42"/>
      <c r="F384" s="42"/>
      <c r="G384" s="43" t="s">
        <v>28</v>
      </c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28"/>
    </row>
    <row r="385" spans="1:19" x14ac:dyDescent="0.25">
      <c r="A385" s="41"/>
      <c r="B385" s="42"/>
      <c r="C385" s="42"/>
      <c r="D385" s="42"/>
      <c r="E385" s="42"/>
      <c r="F385" s="42"/>
      <c r="G385" s="27">
        <v>1</v>
      </c>
      <c r="H385" s="27">
        <v>1</v>
      </c>
      <c r="I385" s="27">
        <v>1</v>
      </c>
      <c r="J385" s="27">
        <v>1</v>
      </c>
      <c r="K385" s="27">
        <v>1</v>
      </c>
      <c r="L385" s="27">
        <v>1</v>
      </c>
      <c r="M385" s="29"/>
      <c r="N385" s="29"/>
      <c r="O385" s="29"/>
      <c r="P385" s="29"/>
      <c r="Q385" s="29"/>
      <c r="R385" s="29"/>
      <c r="S385" s="27">
        <v>1</v>
      </c>
    </row>
    <row r="386" spans="1:19" x14ac:dyDescent="0.25">
      <c r="A386" s="41"/>
      <c r="B386" s="42"/>
      <c r="C386" s="42"/>
      <c r="D386" s="42"/>
      <c r="E386" s="42"/>
      <c r="F386" s="42"/>
      <c r="G386" s="43" t="s">
        <v>29</v>
      </c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28"/>
    </row>
    <row r="387" spans="1:19" x14ac:dyDescent="0.25">
      <c r="A387" s="41"/>
      <c r="B387" s="42"/>
      <c r="C387" s="42"/>
      <c r="D387" s="42"/>
      <c r="E387" s="42"/>
      <c r="F387" s="42"/>
      <c r="G387" s="30">
        <v>22552</v>
      </c>
      <c r="H387" s="30">
        <v>19171</v>
      </c>
      <c r="I387" s="30">
        <v>18495</v>
      </c>
      <c r="J387" s="30">
        <v>21336</v>
      </c>
      <c r="K387" s="30">
        <v>21915</v>
      </c>
      <c r="L387" s="30">
        <v>16520</v>
      </c>
      <c r="M387" s="30">
        <v>383642</v>
      </c>
      <c r="N387" s="30">
        <v>19340</v>
      </c>
      <c r="O387" s="30">
        <v>19305</v>
      </c>
      <c r="P387" s="30">
        <v>399340</v>
      </c>
      <c r="Q387" s="30">
        <v>19305</v>
      </c>
      <c r="R387" s="30">
        <v>82340</v>
      </c>
      <c r="S387" s="31">
        <f>SUM(G387:R387)</f>
        <v>1043261</v>
      </c>
    </row>
    <row r="388" spans="1:19" x14ac:dyDescent="0.25">
      <c r="A388" s="41"/>
      <c r="B388" s="42"/>
      <c r="C388" s="42"/>
      <c r="D388" s="42"/>
      <c r="E388" s="42"/>
      <c r="F388" s="42"/>
      <c r="G388" s="45" t="s">
        <v>31</v>
      </c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28"/>
    </row>
    <row r="389" spans="1:19" x14ac:dyDescent="0.25">
      <c r="A389" s="41"/>
      <c r="B389" s="42"/>
      <c r="C389" s="42"/>
      <c r="D389" s="42"/>
      <c r="E389" s="42"/>
      <c r="F389" s="42"/>
      <c r="G389" s="31">
        <v>28789.8</v>
      </c>
      <c r="H389" s="31">
        <v>28245.25</v>
      </c>
      <c r="I389" s="31">
        <v>19303.96</v>
      </c>
      <c r="J389" s="31">
        <v>19230.05</v>
      </c>
      <c r="K389" s="31">
        <v>14568.8</v>
      </c>
      <c r="L389" s="31">
        <v>20845.659999999996</v>
      </c>
      <c r="M389" s="31"/>
      <c r="N389" s="31"/>
      <c r="O389" s="31"/>
      <c r="P389" s="31"/>
      <c r="Q389" s="31"/>
      <c r="R389" s="31"/>
      <c r="S389" s="31">
        <f>SUM(G389:R389)</f>
        <v>130983.52000000002</v>
      </c>
    </row>
    <row r="390" spans="1:19" x14ac:dyDescent="0.25">
      <c r="A390" s="40" t="s">
        <v>193</v>
      </c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</row>
    <row r="391" spans="1:19" x14ac:dyDescent="0.25">
      <c r="A391" s="41" t="s">
        <v>194</v>
      </c>
      <c r="B391" s="42" t="s">
        <v>195</v>
      </c>
      <c r="C391" s="42"/>
      <c r="D391" s="42" t="s">
        <v>24</v>
      </c>
      <c r="E391" s="42" t="s">
        <v>191</v>
      </c>
      <c r="F391" s="42" t="s">
        <v>196</v>
      </c>
      <c r="G391" s="43" t="s">
        <v>27</v>
      </c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26"/>
    </row>
    <row r="392" spans="1:19" x14ac:dyDescent="0.25">
      <c r="A392" s="41"/>
      <c r="B392" s="42"/>
      <c r="C392" s="42"/>
      <c r="D392" s="42"/>
      <c r="E392" s="42"/>
      <c r="F392" s="42"/>
      <c r="G392" s="27">
        <v>1</v>
      </c>
      <c r="H392" s="27">
        <v>1</v>
      </c>
      <c r="I392" s="27">
        <v>1</v>
      </c>
      <c r="J392" s="27">
        <v>1</v>
      </c>
      <c r="K392" s="27">
        <v>1</v>
      </c>
      <c r="L392" s="27">
        <v>1</v>
      </c>
      <c r="M392" s="27">
        <v>1</v>
      </c>
      <c r="N392" s="27">
        <v>1</v>
      </c>
      <c r="O392" s="27">
        <v>1</v>
      </c>
      <c r="P392" s="27">
        <v>1</v>
      </c>
      <c r="Q392" s="27">
        <v>1</v>
      </c>
      <c r="R392" s="27">
        <v>1</v>
      </c>
      <c r="S392" s="27">
        <v>1</v>
      </c>
    </row>
    <row r="393" spans="1:19" x14ac:dyDescent="0.25">
      <c r="A393" s="41"/>
      <c r="B393" s="42"/>
      <c r="C393" s="42"/>
      <c r="D393" s="42"/>
      <c r="E393" s="42"/>
      <c r="F393" s="42"/>
      <c r="G393" s="43" t="s">
        <v>28</v>
      </c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28"/>
    </row>
    <row r="394" spans="1:19" x14ac:dyDescent="0.25">
      <c r="A394" s="41"/>
      <c r="B394" s="42"/>
      <c r="C394" s="42"/>
      <c r="D394" s="42"/>
      <c r="E394" s="42"/>
      <c r="F394" s="42"/>
      <c r="G394" s="27">
        <v>1</v>
      </c>
      <c r="H394" s="27">
        <v>1</v>
      </c>
      <c r="I394" s="27">
        <v>1</v>
      </c>
      <c r="J394" s="27">
        <v>1</v>
      </c>
      <c r="K394" s="27">
        <v>1</v>
      </c>
      <c r="L394" s="27">
        <v>1</v>
      </c>
      <c r="M394" s="29"/>
      <c r="N394" s="29"/>
      <c r="O394" s="29"/>
      <c r="P394" s="29"/>
      <c r="Q394" s="29"/>
      <c r="R394" s="29"/>
      <c r="S394" s="27">
        <v>1</v>
      </c>
    </row>
    <row r="395" spans="1:19" x14ac:dyDescent="0.25">
      <c r="A395" s="41"/>
      <c r="B395" s="42"/>
      <c r="C395" s="42"/>
      <c r="D395" s="42"/>
      <c r="E395" s="42"/>
      <c r="F395" s="42"/>
      <c r="G395" s="43" t="s">
        <v>29</v>
      </c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28"/>
    </row>
    <row r="396" spans="1:19" x14ac:dyDescent="0.25">
      <c r="A396" s="41"/>
      <c r="B396" s="42"/>
      <c r="C396" s="42"/>
      <c r="D396" s="42"/>
      <c r="E396" s="42"/>
      <c r="F396" s="42"/>
      <c r="G396" s="30">
        <v>691968</v>
      </c>
      <c r="H396" s="30">
        <v>726416</v>
      </c>
      <c r="I396" s="30">
        <v>786765</v>
      </c>
      <c r="J396" s="30">
        <v>359935</v>
      </c>
      <c r="K396" s="30">
        <v>706511</v>
      </c>
      <c r="L396" s="30">
        <v>665855</v>
      </c>
      <c r="M396" s="30">
        <v>696601</v>
      </c>
      <c r="N396" s="30">
        <v>740223</v>
      </c>
      <c r="O396" s="30">
        <v>740311</v>
      </c>
      <c r="P396" s="30">
        <v>740223</v>
      </c>
      <c r="Q396" s="30">
        <v>740311</v>
      </c>
      <c r="R396" s="30">
        <v>863973</v>
      </c>
      <c r="S396" s="31">
        <f>SUM(G396:R396)</f>
        <v>8459092</v>
      </c>
    </row>
    <row r="397" spans="1:19" x14ac:dyDescent="0.25">
      <c r="A397" s="41"/>
      <c r="B397" s="42"/>
      <c r="C397" s="42"/>
      <c r="D397" s="42"/>
      <c r="E397" s="42"/>
      <c r="F397" s="42"/>
      <c r="G397" s="45" t="s">
        <v>31</v>
      </c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28"/>
    </row>
    <row r="398" spans="1:19" x14ac:dyDescent="0.25">
      <c r="A398" s="41"/>
      <c r="B398" s="42"/>
      <c r="C398" s="42"/>
      <c r="D398" s="42"/>
      <c r="E398" s="42"/>
      <c r="F398" s="42"/>
      <c r="G398" s="31">
        <v>397886.92000000004</v>
      </c>
      <c r="H398" s="31">
        <v>774571.95</v>
      </c>
      <c r="I398" s="31">
        <v>1121515.3</v>
      </c>
      <c r="J398" s="31">
        <v>797215.34000000008</v>
      </c>
      <c r="K398" s="31">
        <v>728549.98</v>
      </c>
      <c r="L398" s="31">
        <v>757792.24</v>
      </c>
      <c r="M398" s="31"/>
      <c r="N398" s="31"/>
      <c r="O398" s="31"/>
      <c r="P398" s="31"/>
      <c r="Q398" s="31"/>
      <c r="R398" s="31"/>
      <c r="S398" s="31">
        <f>SUM(G398:R398)</f>
        <v>4577531.7299999995</v>
      </c>
    </row>
    <row r="399" spans="1:19" x14ac:dyDescent="0.25">
      <c r="A399" s="40" t="s">
        <v>197</v>
      </c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</row>
    <row r="400" spans="1:19" x14ac:dyDescent="0.25">
      <c r="A400" s="41" t="s">
        <v>198</v>
      </c>
      <c r="B400" s="42" t="s">
        <v>199</v>
      </c>
      <c r="C400" s="42"/>
      <c r="D400" s="42" t="s">
        <v>200</v>
      </c>
      <c r="E400" s="42" t="s">
        <v>36</v>
      </c>
      <c r="F400" s="42" t="s">
        <v>201</v>
      </c>
      <c r="G400" s="43" t="s">
        <v>27</v>
      </c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26"/>
    </row>
    <row r="401" spans="1:19" x14ac:dyDescent="0.25">
      <c r="A401" s="41"/>
      <c r="B401" s="42"/>
      <c r="C401" s="42"/>
      <c r="D401" s="42"/>
      <c r="E401" s="42"/>
      <c r="F401" s="42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7">
        <v>0.2</v>
      </c>
      <c r="S401" s="27">
        <v>0.2</v>
      </c>
    </row>
    <row r="402" spans="1:19" x14ac:dyDescent="0.25">
      <c r="A402" s="41"/>
      <c r="B402" s="42"/>
      <c r="C402" s="42"/>
      <c r="D402" s="42"/>
      <c r="E402" s="42"/>
      <c r="F402" s="42"/>
      <c r="G402" s="43" t="s">
        <v>28</v>
      </c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28"/>
    </row>
    <row r="403" spans="1:19" x14ac:dyDescent="0.25">
      <c r="A403" s="41"/>
      <c r="B403" s="42"/>
      <c r="C403" s="42"/>
      <c r="D403" s="42"/>
      <c r="E403" s="42"/>
      <c r="F403" s="42"/>
      <c r="G403" s="27">
        <v>0.26</v>
      </c>
      <c r="H403" s="29">
        <v>0</v>
      </c>
      <c r="I403" s="27">
        <v>1.83</v>
      </c>
      <c r="J403" s="27">
        <v>-0.62</v>
      </c>
      <c r="K403" s="27">
        <v>1</v>
      </c>
      <c r="L403" s="27">
        <v>-0.09</v>
      </c>
      <c r="M403" s="29"/>
      <c r="N403" s="29"/>
      <c r="O403" s="29"/>
      <c r="P403" s="29"/>
      <c r="Q403" s="29"/>
      <c r="R403" s="29"/>
      <c r="S403" s="35">
        <f>SUM(G403:L403)/6</f>
        <v>0.39666666666666667</v>
      </c>
    </row>
    <row r="404" spans="1:19" x14ac:dyDescent="0.25">
      <c r="A404" s="41"/>
      <c r="B404" s="42"/>
      <c r="C404" s="42"/>
      <c r="D404" s="42"/>
      <c r="E404" s="42"/>
      <c r="F404" s="42"/>
      <c r="G404" s="43" t="s">
        <v>29</v>
      </c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28"/>
    </row>
    <row r="405" spans="1:19" x14ac:dyDescent="0.25">
      <c r="A405" s="41"/>
      <c r="B405" s="42"/>
      <c r="C405" s="42"/>
      <c r="D405" s="42"/>
      <c r="E405" s="42"/>
      <c r="F405" s="42"/>
      <c r="G405" s="30">
        <v>17480</v>
      </c>
      <c r="H405" s="30">
        <v>20051</v>
      </c>
      <c r="I405" s="30">
        <v>26512</v>
      </c>
      <c r="J405" s="30">
        <v>17500</v>
      </c>
      <c r="K405" s="30">
        <v>20126</v>
      </c>
      <c r="L405" s="30">
        <v>18000</v>
      </c>
      <c r="M405" s="30">
        <v>19148</v>
      </c>
      <c r="N405" s="30">
        <v>20077</v>
      </c>
      <c r="O405" s="30">
        <v>19857</v>
      </c>
      <c r="P405" s="30">
        <v>20077</v>
      </c>
      <c r="Q405" s="30">
        <v>19857</v>
      </c>
      <c r="R405" s="30">
        <v>92077</v>
      </c>
      <c r="S405" s="31">
        <f>SUM(G405:R405)</f>
        <v>310762</v>
      </c>
    </row>
    <row r="406" spans="1:19" x14ac:dyDescent="0.25">
      <c r="A406" s="41"/>
      <c r="B406" s="42"/>
      <c r="C406" s="42"/>
      <c r="D406" s="42"/>
      <c r="E406" s="42"/>
      <c r="F406" s="42"/>
      <c r="G406" s="45" t="s">
        <v>31</v>
      </c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28"/>
    </row>
    <row r="407" spans="1:19" x14ac:dyDescent="0.25">
      <c r="A407" s="41"/>
      <c r="B407" s="42"/>
      <c r="C407" s="42"/>
      <c r="D407" s="42"/>
      <c r="E407" s="42"/>
      <c r="F407" s="42"/>
      <c r="G407" s="31">
        <v>18399.900000000001</v>
      </c>
      <c r="H407" s="31">
        <v>22261.279999999999</v>
      </c>
      <c r="I407" s="31">
        <v>21521.98</v>
      </c>
      <c r="J407" s="31">
        <v>17799.900000000001</v>
      </c>
      <c r="K407" s="31">
        <v>21299.85</v>
      </c>
      <c r="L407" s="31">
        <v>30978.730000000003</v>
      </c>
      <c r="M407" s="31"/>
      <c r="N407" s="31"/>
      <c r="O407" s="31"/>
      <c r="P407" s="31"/>
      <c r="Q407" s="31"/>
      <c r="R407" s="31"/>
      <c r="S407" s="31">
        <f>SUM(G407:R407)</f>
        <v>132261.64000000001</v>
      </c>
    </row>
    <row r="408" spans="1:19" x14ac:dyDescent="0.25">
      <c r="A408" s="40" t="s">
        <v>202</v>
      </c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</row>
    <row r="409" spans="1:19" x14ac:dyDescent="0.25">
      <c r="A409" s="41" t="s">
        <v>203</v>
      </c>
      <c r="B409" s="48" t="s">
        <v>204</v>
      </c>
      <c r="C409" s="49"/>
      <c r="D409" s="42" t="s">
        <v>24</v>
      </c>
      <c r="E409" s="42" t="s">
        <v>205</v>
      </c>
      <c r="F409" s="42" t="s">
        <v>206</v>
      </c>
      <c r="G409" s="43" t="s">
        <v>27</v>
      </c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26"/>
    </row>
    <row r="410" spans="1:19" x14ac:dyDescent="0.25">
      <c r="A410" s="41"/>
      <c r="B410" s="49"/>
      <c r="C410" s="49"/>
      <c r="D410" s="42"/>
      <c r="E410" s="42"/>
      <c r="F410" s="42"/>
      <c r="G410" s="29"/>
      <c r="H410" s="29"/>
      <c r="I410" s="29"/>
      <c r="J410" s="29"/>
      <c r="K410" s="29">
        <v>50</v>
      </c>
      <c r="L410" s="29"/>
      <c r="M410" s="29"/>
      <c r="N410" s="29"/>
      <c r="O410" s="29"/>
      <c r="P410" s="29"/>
      <c r="Q410" s="29"/>
      <c r="R410" s="27">
        <v>0.5</v>
      </c>
      <c r="S410" s="29">
        <v>100</v>
      </c>
    </row>
    <row r="411" spans="1:19" x14ac:dyDescent="0.25">
      <c r="A411" s="41"/>
      <c r="B411" s="49"/>
      <c r="C411" s="49"/>
      <c r="D411" s="42"/>
      <c r="E411" s="42"/>
      <c r="F411" s="42"/>
      <c r="G411" s="43" t="s">
        <v>28</v>
      </c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28"/>
    </row>
    <row r="412" spans="1:19" x14ac:dyDescent="0.25">
      <c r="A412" s="41"/>
      <c r="B412" s="49"/>
      <c r="C412" s="49"/>
      <c r="D412" s="42"/>
      <c r="E412" s="42"/>
      <c r="F412" s="42"/>
      <c r="G412" s="29"/>
      <c r="H412" s="29">
        <v>15</v>
      </c>
      <c r="I412" s="29">
        <v>45</v>
      </c>
      <c r="J412" s="29">
        <v>15</v>
      </c>
      <c r="K412" s="29"/>
      <c r="L412" s="29"/>
      <c r="M412" s="29"/>
      <c r="N412" s="29"/>
      <c r="O412" s="29"/>
      <c r="P412" s="29"/>
      <c r="Q412" s="29"/>
      <c r="R412" s="29"/>
      <c r="S412" s="28">
        <f>SUM(H412:L412)</f>
        <v>75</v>
      </c>
    </row>
    <row r="413" spans="1:19" x14ac:dyDescent="0.25">
      <c r="A413" s="41"/>
      <c r="B413" s="49"/>
      <c r="C413" s="49"/>
      <c r="D413" s="42"/>
      <c r="E413" s="42"/>
      <c r="F413" s="42"/>
      <c r="G413" s="43" t="s">
        <v>29</v>
      </c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28"/>
    </row>
    <row r="414" spans="1:19" x14ac:dyDescent="0.25">
      <c r="A414" s="41"/>
      <c r="B414" s="49"/>
      <c r="C414" s="49"/>
      <c r="D414" s="42"/>
      <c r="E414" s="42"/>
      <c r="F414" s="42"/>
      <c r="G414" s="30">
        <v>57159</v>
      </c>
      <c r="H414" s="30">
        <v>740937</v>
      </c>
      <c r="I414" s="30">
        <v>703610</v>
      </c>
      <c r="J414" s="30">
        <v>317328</v>
      </c>
      <c r="K414" s="30">
        <v>64064</v>
      </c>
      <c r="L414" s="30">
        <v>52495</v>
      </c>
      <c r="M414" s="30">
        <v>64058</v>
      </c>
      <c r="N414" s="30">
        <v>284664</v>
      </c>
      <c r="O414" s="30">
        <v>284714</v>
      </c>
      <c r="P414" s="30">
        <v>284664</v>
      </c>
      <c r="Q414" s="30">
        <v>284714</v>
      </c>
      <c r="R414" s="30">
        <v>454534</v>
      </c>
      <c r="S414" s="31">
        <f>SUM(G414:R414)</f>
        <v>3592941</v>
      </c>
    </row>
    <row r="415" spans="1:19" x14ac:dyDescent="0.25">
      <c r="A415" s="41"/>
      <c r="B415" s="49"/>
      <c r="C415" s="49"/>
      <c r="D415" s="42"/>
      <c r="E415" s="42"/>
      <c r="F415" s="42"/>
      <c r="G415" s="45" t="s">
        <v>31</v>
      </c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31"/>
    </row>
    <row r="416" spans="1:19" x14ac:dyDescent="0.25">
      <c r="A416" s="41"/>
      <c r="B416" s="49"/>
      <c r="C416" s="49"/>
      <c r="D416" s="42"/>
      <c r="E416" s="42"/>
      <c r="F416" s="42"/>
      <c r="G416" s="31">
        <v>56232.939999999995</v>
      </c>
      <c r="H416" s="31">
        <v>52026.99</v>
      </c>
      <c r="I416" s="31">
        <v>866645.27</v>
      </c>
      <c r="J416" s="31">
        <v>56110.89</v>
      </c>
      <c r="K416" s="31">
        <v>299807.28000000003</v>
      </c>
      <c r="L416" s="31">
        <v>68566.949999999837</v>
      </c>
      <c r="M416" s="31"/>
      <c r="N416" s="31"/>
      <c r="O416" s="31"/>
      <c r="P416" s="31"/>
      <c r="Q416" s="31"/>
      <c r="R416" s="31"/>
      <c r="S416" s="31">
        <f>SUM(G416:R416)</f>
        <v>1399390.3199999998</v>
      </c>
    </row>
    <row r="417" spans="1:27" x14ac:dyDescent="0.25">
      <c r="A417" s="40" t="s">
        <v>207</v>
      </c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</row>
    <row r="418" spans="1:27" x14ac:dyDescent="0.25">
      <c r="A418" s="41" t="s">
        <v>208</v>
      </c>
      <c r="B418" s="42" t="s">
        <v>209</v>
      </c>
      <c r="C418" s="42"/>
      <c r="D418" s="42" t="s">
        <v>210</v>
      </c>
      <c r="E418" s="42" t="s">
        <v>211</v>
      </c>
      <c r="F418" s="42" t="s">
        <v>212</v>
      </c>
      <c r="G418" s="43" t="s">
        <v>27</v>
      </c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26"/>
      <c r="T418" s="32"/>
      <c r="U418" s="32"/>
      <c r="V418" s="32"/>
      <c r="W418" s="32"/>
      <c r="X418" s="32"/>
      <c r="Y418" s="32"/>
      <c r="Z418" s="32"/>
      <c r="AA418" s="32"/>
    </row>
    <row r="419" spans="1:27" x14ac:dyDescent="0.25">
      <c r="A419" s="41"/>
      <c r="B419" s="42"/>
      <c r="C419" s="42"/>
      <c r="D419" s="42"/>
      <c r="E419" s="42"/>
      <c r="F419" s="42"/>
      <c r="G419" s="29"/>
      <c r="H419" s="29"/>
      <c r="I419" s="29"/>
      <c r="J419" s="29">
        <v>4</v>
      </c>
      <c r="K419" s="29"/>
      <c r="L419" s="29"/>
      <c r="M419" s="29"/>
      <c r="N419" s="29">
        <v>4</v>
      </c>
      <c r="O419" s="29"/>
      <c r="P419" s="29"/>
      <c r="Q419" s="29"/>
      <c r="R419" s="29"/>
      <c r="S419" s="28">
        <f>SUM(G419:Q419)</f>
        <v>8</v>
      </c>
      <c r="T419" s="32"/>
      <c r="U419" s="32"/>
      <c r="V419" s="32"/>
      <c r="W419" s="32"/>
      <c r="X419" s="32"/>
      <c r="Y419" s="32"/>
      <c r="Z419" s="32"/>
      <c r="AA419" s="32"/>
    </row>
    <row r="420" spans="1:27" x14ac:dyDescent="0.25">
      <c r="A420" s="41"/>
      <c r="B420" s="42"/>
      <c r="C420" s="42"/>
      <c r="D420" s="42"/>
      <c r="E420" s="42"/>
      <c r="F420" s="42"/>
      <c r="G420" s="43" t="s">
        <v>28</v>
      </c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28"/>
      <c r="T420" s="32"/>
      <c r="U420" s="32"/>
      <c r="V420" s="32"/>
      <c r="W420" s="32"/>
      <c r="X420" s="32"/>
      <c r="Y420" s="32"/>
      <c r="Z420" s="32"/>
      <c r="AA420" s="32"/>
    </row>
    <row r="421" spans="1:27" x14ac:dyDescent="0.25">
      <c r="A421" s="41"/>
      <c r="B421" s="42"/>
      <c r="C421" s="42"/>
      <c r="D421" s="42"/>
      <c r="E421" s="42"/>
      <c r="F421" s="42"/>
      <c r="G421" s="29">
        <v>1</v>
      </c>
      <c r="H421" s="29"/>
      <c r="I421" s="29">
        <v>4</v>
      </c>
      <c r="J421" s="29"/>
      <c r="K421" s="29"/>
      <c r="L421" s="29"/>
      <c r="M421" s="29"/>
      <c r="N421" s="29"/>
      <c r="O421" s="29"/>
      <c r="P421" s="29"/>
      <c r="Q421" s="29"/>
      <c r="R421" s="29"/>
      <c r="S421" s="28">
        <f>SUM(G421:Q421)</f>
        <v>5</v>
      </c>
      <c r="T421" s="32"/>
      <c r="U421" s="32"/>
      <c r="V421" s="32"/>
      <c r="W421" s="32"/>
      <c r="X421" s="32"/>
      <c r="Y421" s="32"/>
      <c r="Z421" s="32"/>
      <c r="AA421" s="32"/>
    </row>
    <row r="422" spans="1:27" x14ac:dyDescent="0.25">
      <c r="A422" s="41"/>
      <c r="B422" s="42"/>
      <c r="C422" s="42"/>
      <c r="D422" s="42"/>
      <c r="E422" s="42"/>
      <c r="F422" s="42"/>
      <c r="G422" s="43" t="s">
        <v>29</v>
      </c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28"/>
      <c r="T422" s="32"/>
      <c r="U422" s="32"/>
      <c r="V422" s="32"/>
      <c r="W422" s="32"/>
      <c r="X422" s="32"/>
      <c r="Y422" s="32"/>
      <c r="Z422" s="32"/>
      <c r="AA422" s="32"/>
    </row>
    <row r="423" spans="1:27" x14ac:dyDescent="0.25">
      <c r="A423" s="41"/>
      <c r="B423" s="42"/>
      <c r="C423" s="42"/>
      <c r="D423" s="42"/>
      <c r="E423" s="42"/>
      <c r="F423" s="42"/>
      <c r="G423" s="30">
        <v>57200</v>
      </c>
      <c r="H423" s="30">
        <v>58264</v>
      </c>
      <c r="I423" s="30">
        <v>61189</v>
      </c>
      <c r="J423" s="30">
        <v>73045</v>
      </c>
      <c r="K423" s="30">
        <v>120381</v>
      </c>
      <c r="L423" s="30">
        <v>59116</v>
      </c>
      <c r="M423" s="30">
        <v>64353</v>
      </c>
      <c r="N423" s="30">
        <v>72276</v>
      </c>
      <c r="O423" s="30">
        <v>71376</v>
      </c>
      <c r="P423" s="30">
        <v>72276</v>
      </c>
      <c r="Q423" s="30">
        <v>71376</v>
      </c>
      <c r="R423" s="30">
        <v>303999</v>
      </c>
      <c r="S423" s="31">
        <f>SUM(G423:R423)</f>
        <v>1084851</v>
      </c>
      <c r="T423" s="32"/>
      <c r="U423" s="32"/>
      <c r="V423" s="32"/>
      <c r="W423" s="32"/>
      <c r="X423" s="32"/>
      <c r="Y423" s="32"/>
      <c r="Z423" s="32"/>
      <c r="AA423" s="32"/>
    </row>
    <row r="424" spans="1:27" x14ac:dyDescent="0.25">
      <c r="A424" s="41"/>
      <c r="B424" s="42"/>
      <c r="C424" s="42"/>
      <c r="D424" s="42"/>
      <c r="E424" s="42"/>
      <c r="F424" s="42"/>
      <c r="G424" s="45" t="s">
        <v>31</v>
      </c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31"/>
      <c r="T424" s="32"/>
      <c r="U424" s="32"/>
      <c r="V424" s="32"/>
      <c r="W424" s="32"/>
      <c r="X424" s="32"/>
      <c r="Y424" s="32"/>
      <c r="Z424" s="32"/>
      <c r="AA424" s="32"/>
    </row>
    <row r="425" spans="1:27" x14ac:dyDescent="0.25">
      <c r="A425" s="41"/>
      <c r="B425" s="42"/>
      <c r="C425" s="42"/>
      <c r="D425" s="42"/>
      <c r="E425" s="42"/>
      <c r="F425" s="42"/>
      <c r="G425" s="31">
        <v>46916.509999999995</v>
      </c>
      <c r="H425" s="31">
        <v>54844.509999999995</v>
      </c>
      <c r="I425" s="31">
        <v>116349.4</v>
      </c>
      <c r="J425" s="31">
        <v>129144.59999999999</v>
      </c>
      <c r="K425" s="31">
        <v>109389.28</v>
      </c>
      <c r="L425" s="31">
        <v>116932.76</v>
      </c>
      <c r="M425" s="31"/>
      <c r="N425" s="31"/>
      <c r="O425" s="31"/>
      <c r="P425" s="31"/>
      <c r="Q425" s="31"/>
      <c r="R425" s="31"/>
      <c r="S425" s="31">
        <f>SUM(G425:R425)</f>
        <v>573577.05999999994</v>
      </c>
      <c r="T425" s="32"/>
      <c r="U425" s="32"/>
      <c r="V425" s="32"/>
      <c r="W425" s="32"/>
      <c r="X425" s="32"/>
      <c r="Y425" s="32"/>
      <c r="Z425" s="32"/>
      <c r="AA425" s="32"/>
    </row>
    <row r="426" spans="1:27" x14ac:dyDescent="0.25">
      <c r="A426" s="41" t="s">
        <v>213</v>
      </c>
      <c r="B426" s="47" t="s">
        <v>63</v>
      </c>
      <c r="C426" s="47"/>
      <c r="D426" s="42" t="s">
        <v>24</v>
      </c>
      <c r="E426" s="42" t="s">
        <v>45</v>
      </c>
      <c r="F426" s="42" t="s">
        <v>214</v>
      </c>
      <c r="G426" s="43" t="s">
        <v>27</v>
      </c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26"/>
      <c r="T426" s="32"/>
      <c r="U426" s="32"/>
      <c r="V426" s="32"/>
      <c r="W426" s="32"/>
      <c r="X426" s="32"/>
      <c r="Y426" s="32"/>
      <c r="Z426" s="32"/>
      <c r="AA426" s="32"/>
    </row>
    <row r="427" spans="1:27" x14ac:dyDescent="0.25">
      <c r="A427" s="41"/>
      <c r="B427" s="47"/>
      <c r="C427" s="47"/>
      <c r="D427" s="42"/>
      <c r="E427" s="42"/>
      <c r="F427" s="42"/>
      <c r="G427" s="27">
        <v>1</v>
      </c>
      <c r="H427" s="27">
        <v>1</v>
      </c>
      <c r="I427" s="27">
        <v>1</v>
      </c>
      <c r="J427" s="27">
        <v>1</v>
      </c>
      <c r="K427" s="27">
        <v>1</v>
      </c>
      <c r="L427" s="27">
        <v>1</v>
      </c>
      <c r="M427" s="27">
        <v>1</v>
      </c>
      <c r="N427" s="27">
        <v>1</v>
      </c>
      <c r="O427" s="27">
        <v>1</v>
      </c>
      <c r="P427" s="27">
        <v>1</v>
      </c>
      <c r="Q427" s="27">
        <v>1</v>
      </c>
      <c r="R427" s="27">
        <v>1</v>
      </c>
      <c r="S427" s="27">
        <v>1</v>
      </c>
      <c r="T427" s="32"/>
      <c r="U427" s="32"/>
      <c r="V427" s="32"/>
      <c r="W427" s="32"/>
      <c r="X427" s="32"/>
      <c r="Y427" s="32"/>
      <c r="Z427" s="32"/>
      <c r="AA427" s="32"/>
    </row>
    <row r="428" spans="1:27" x14ac:dyDescent="0.25">
      <c r="A428" s="41"/>
      <c r="B428" s="47"/>
      <c r="C428" s="47"/>
      <c r="D428" s="42"/>
      <c r="E428" s="42"/>
      <c r="F428" s="42"/>
      <c r="G428" s="43" t="s">
        <v>28</v>
      </c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28"/>
      <c r="T428" s="32"/>
      <c r="U428" s="32"/>
      <c r="V428" s="32"/>
      <c r="W428" s="32"/>
      <c r="X428" s="32"/>
      <c r="Y428" s="32"/>
      <c r="Z428" s="32"/>
      <c r="AA428" s="32"/>
    </row>
    <row r="429" spans="1:27" x14ac:dyDescent="0.25">
      <c r="A429" s="41"/>
      <c r="B429" s="47"/>
      <c r="C429" s="47"/>
      <c r="D429" s="42"/>
      <c r="E429" s="42"/>
      <c r="F429" s="42"/>
      <c r="G429" s="27">
        <v>1</v>
      </c>
      <c r="H429" s="27">
        <v>1</v>
      </c>
      <c r="I429" s="27">
        <v>1</v>
      </c>
      <c r="J429" s="27">
        <v>1</v>
      </c>
      <c r="K429" s="27">
        <v>1</v>
      </c>
      <c r="L429" s="27">
        <v>1</v>
      </c>
      <c r="M429" s="29"/>
      <c r="N429" s="29"/>
      <c r="O429" s="29"/>
      <c r="P429" s="29"/>
      <c r="Q429" s="29"/>
      <c r="R429" s="29"/>
      <c r="S429" s="27">
        <v>1</v>
      </c>
      <c r="T429" s="32"/>
      <c r="U429" s="32"/>
      <c r="V429" s="32"/>
      <c r="W429" s="32"/>
      <c r="X429" s="32"/>
      <c r="Y429" s="32"/>
      <c r="Z429" s="32"/>
      <c r="AA429" s="32"/>
    </row>
    <row r="430" spans="1:27" x14ac:dyDescent="0.25">
      <c r="A430" s="41"/>
      <c r="B430" s="47"/>
      <c r="C430" s="47"/>
      <c r="D430" s="42"/>
      <c r="E430" s="42"/>
      <c r="F430" s="42"/>
      <c r="G430" s="43" t="s">
        <v>29</v>
      </c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28"/>
      <c r="T430" s="32"/>
      <c r="U430" s="32"/>
      <c r="V430" s="32"/>
      <c r="W430" s="32"/>
      <c r="X430" s="32"/>
      <c r="Y430" s="32"/>
      <c r="Z430" s="32"/>
      <c r="AA430" s="32"/>
    </row>
    <row r="431" spans="1:27" x14ac:dyDescent="0.25">
      <c r="A431" s="41"/>
      <c r="B431" s="47"/>
      <c r="C431" s="47"/>
      <c r="D431" s="42"/>
      <c r="E431" s="42"/>
      <c r="F431" s="42"/>
      <c r="G431" s="30">
        <v>68688</v>
      </c>
      <c r="H431" s="30">
        <v>75393</v>
      </c>
      <c r="I431" s="30">
        <v>91116</v>
      </c>
      <c r="J431" s="30">
        <v>105376</v>
      </c>
      <c r="K431" s="30">
        <v>116047</v>
      </c>
      <c r="L431" s="30">
        <v>99313</v>
      </c>
      <c r="M431" s="30">
        <v>121676</v>
      </c>
      <c r="N431" s="30">
        <v>101694</v>
      </c>
      <c r="O431" s="30">
        <v>99494</v>
      </c>
      <c r="P431" s="30">
        <v>101694</v>
      </c>
      <c r="Q431" s="30">
        <v>99494</v>
      </c>
      <c r="R431" s="30">
        <v>339294</v>
      </c>
      <c r="S431" s="31">
        <f>SUM(G431:R431)</f>
        <v>1419279</v>
      </c>
      <c r="T431" s="39"/>
      <c r="U431" s="32"/>
      <c r="V431" s="32"/>
      <c r="W431" s="32"/>
      <c r="X431" s="32"/>
      <c r="Y431" s="32"/>
      <c r="Z431" s="32"/>
      <c r="AA431" s="32"/>
    </row>
    <row r="432" spans="1:27" x14ac:dyDescent="0.25">
      <c r="A432" s="41"/>
      <c r="B432" s="47"/>
      <c r="C432" s="47"/>
      <c r="D432" s="42"/>
      <c r="E432" s="42"/>
      <c r="F432" s="42"/>
      <c r="G432" s="45" t="s">
        <v>31</v>
      </c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28"/>
      <c r="T432" s="32"/>
      <c r="U432" s="32"/>
      <c r="V432" s="32"/>
      <c r="W432" s="32"/>
      <c r="X432" s="32"/>
      <c r="Y432" s="32"/>
      <c r="Z432" s="32"/>
      <c r="AA432" s="32"/>
    </row>
    <row r="433" spans="1:27" x14ac:dyDescent="0.25">
      <c r="A433" s="41"/>
      <c r="B433" s="47"/>
      <c r="C433" s="47"/>
      <c r="D433" s="42"/>
      <c r="E433" s="42"/>
      <c r="F433" s="42"/>
      <c r="G433" s="31">
        <v>133070.45000000001</v>
      </c>
      <c r="H433" s="31">
        <v>115707.54999999999</v>
      </c>
      <c r="I433" s="31">
        <v>123567.96999999999</v>
      </c>
      <c r="J433" s="31">
        <v>91072.95</v>
      </c>
      <c r="K433" s="31">
        <v>83524.97</v>
      </c>
      <c r="L433" s="31">
        <v>114941.11</v>
      </c>
      <c r="M433" s="31"/>
      <c r="N433" s="31"/>
      <c r="O433" s="31"/>
      <c r="P433" s="31"/>
      <c r="Q433" s="31"/>
      <c r="R433" s="31"/>
      <c r="S433" s="31">
        <f>SUM(G433:R433)</f>
        <v>661885</v>
      </c>
      <c r="T433" s="32"/>
      <c r="U433" s="32"/>
      <c r="V433" s="32"/>
      <c r="W433" s="32"/>
      <c r="X433" s="32"/>
      <c r="Y433" s="32"/>
      <c r="Z433" s="32"/>
      <c r="AA433" s="32"/>
    </row>
    <row r="434" spans="1:27" x14ac:dyDescent="0.25">
      <c r="A434" s="40" t="s">
        <v>215</v>
      </c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</row>
    <row r="435" spans="1:27" x14ac:dyDescent="0.25">
      <c r="A435" s="41" t="s">
        <v>216</v>
      </c>
      <c r="B435" s="42" t="s">
        <v>217</v>
      </c>
      <c r="C435" s="42"/>
      <c r="D435" s="42" t="s">
        <v>24</v>
      </c>
      <c r="E435" s="42" t="s">
        <v>25</v>
      </c>
      <c r="F435" s="42" t="s">
        <v>150</v>
      </c>
      <c r="G435" s="43" t="s">
        <v>27</v>
      </c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26"/>
    </row>
    <row r="436" spans="1:27" x14ac:dyDescent="0.25">
      <c r="A436" s="41"/>
      <c r="B436" s="42"/>
      <c r="C436" s="42"/>
      <c r="D436" s="42"/>
      <c r="E436" s="42"/>
      <c r="F436" s="42"/>
      <c r="G436" s="27">
        <v>1</v>
      </c>
      <c r="H436" s="27">
        <v>1</v>
      </c>
      <c r="I436" s="27">
        <v>1</v>
      </c>
      <c r="J436" s="27">
        <v>1</v>
      </c>
      <c r="K436" s="27">
        <v>1</v>
      </c>
      <c r="L436" s="27">
        <v>1</v>
      </c>
      <c r="M436" s="27">
        <v>1</v>
      </c>
      <c r="N436" s="27">
        <v>1</v>
      </c>
      <c r="O436" s="27">
        <v>1</v>
      </c>
      <c r="P436" s="27">
        <v>1</v>
      </c>
      <c r="Q436" s="27">
        <v>1</v>
      </c>
      <c r="R436" s="27">
        <v>1</v>
      </c>
      <c r="S436" s="27">
        <v>1</v>
      </c>
    </row>
    <row r="437" spans="1:27" x14ac:dyDescent="0.25">
      <c r="A437" s="41"/>
      <c r="B437" s="42"/>
      <c r="C437" s="42"/>
      <c r="D437" s="42"/>
      <c r="E437" s="42"/>
      <c r="F437" s="42"/>
      <c r="G437" s="43" t="s">
        <v>28</v>
      </c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28"/>
    </row>
    <row r="438" spans="1:27" x14ac:dyDescent="0.25">
      <c r="A438" s="41"/>
      <c r="B438" s="42"/>
      <c r="C438" s="42"/>
      <c r="D438" s="42"/>
      <c r="E438" s="42"/>
      <c r="F438" s="42"/>
      <c r="G438" s="27">
        <v>0.1</v>
      </c>
      <c r="H438" s="27">
        <v>0.1</v>
      </c>
      <c r="I438" s="29"/>
      <c r="J438" s="27">
        <v>0.1</v>
      </c>
      <c r="K438" s="29"/>
      <c r="L438" s="27">
        <v>0.1</v>
      </c>
      <c r="M438" s="29"/>
      <c r="N438" s="29"/>
      <c r="O438" s="29"/>
      <c r="P438" s="29"/>
      <c r="Q438" s="29"/>
      <c r="R438" s="29"/>
      <c r="S438" s="35">
        <v>0.4</v>
      </c>
    </row>
    <row r="439" spans="1:27" x14ac:dyDescent="0.25">
      <c r="A439" s="41"/>
      <c r="B439" s="42"/>
      <c r="C439" s="42"/>
      <c r="D439" s="42"/>
      <c r="E439" s="42"/>
      <c r="F439" s="42"/>
      <c r="G439" s="43" t="s">
        <v>29</v>
      </c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28"/>
    </row>
    <row r="440" spans="1:27" x14ac:dyDescent="0.25">
      <c r="A440" s="41"/>
      <c r="B440" s="42"/>
      <c r="C440" s="42"/>
      <c r="D440" s="42"/>
      <c r="E440" s="42"/>
      <c r="F440" s="42"/>
      <c r="G440" s="30">
        <v>3000</v>
      </c>
      <c r="H440" s="30">
        <v>3000</v>
      </c>
      <c r="I440" s="30">
        <v>3150</v>
      </c>
      <c r="J440" s="30">
        <v>153000</v>
      </c>
      <c r="K440" s="30">
        <v>5479</v>
      </c>
      <c r="L440" s="30">
        <v>3000</v>
      </c>
      <c r="M440" s="30">
        <v>3000</v>
      </c>
      <c r="N440" s="30">
        <v>3375</v>
      </c>
      <c r="O440" s="30">
        <v>3375</v>
      </c>
      <c r="P440" s="30">
        <v>3375</v>
      </c>
      <c r="Q440" s="30">
        <v>3375</v>
      </c>
      <c r="R440" s="30">
        <v>3375</v>
      </c>
      <c r="S440" s="31">
        <f>SUM(G440:R440)</f>
        <v>190504</v>
      </c>
    </row>
    <row r="441" spans="1:27" x14ac:dyDescent="0.25">
      <c r="A441" s="41"/>
      <c r="B441" s="42"/>
      <c r="C441" s="42"/>
      <c r="D441" s="42"/>
      <c r="E441" s="42"/>
      <c r="F441" s="42"/>
      <c r="G441" s="45" t="s">
        <v>31</v>
      </c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28"/>
    </row>
    <row r="442" spans="1:27" x14ac:dyDescent="0.25">
      <c r="A442" s="41"/>
      <c r="B442" s="42"/>
      <c r="C442" s="42"/>
      <c r="D442" s="42"/>
      <c r="E442" s="42"/>
      <c r="F442" s="42"/>
      <c r="G442" s="31">
        <v>58000</v>
      </c>
      <c r="H442" s="31">
        <v>50000</v>
      </c>
      <c r="I442" s="31">
        <v>0</v>
      </c>
      <c r="J442" s="31">
        <v>10440</v>
      </c>
      <c r="K442" s="31">
        <v>0</v>
      </c>
      <c r="L442" s="31">
        <v>-50000</v>
      </c>
      <c r="M442" s="31"/>
      <c r="N442" s="31"/>
      <c r="O442" s="31"/>
      <c r="P442" s="31"/>
      <c r="Q442" s="31"/>
      <c r="R442" s="31"/>
      <c r="S442" s="31">
        <f>SUM(G442:R442)</f>
        <v>68440</v>
      </c>
    </row>
    <row r="443" spans="1:27" x14ac:dyDescent="0.25">
      <c r="A443" s="41" t="s">
        <v>218</v>
      </c>
      <c r="B443" s="42" t="s">
        <v>217</v>
      </c>
      <c r="C443" s="42"/>
      <c r="D443" s="42" t="s">
        <v>24</v>
      </c>
      <c r="E443" s="42" t="s">
        <v>25</v>
      </c>
      <c r="F443" s="42" t="s">
        <v>219</v>
      </c>
      <c r="G443" s="43" t="s">
        <v>27</v>
      </c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26"/>
    </row>
    <row r="444" spans="1:27" x14ac:dyDescent="0.25">
      <c r="A444" s="41"/>
      <c r="B444" s="42"/>
      <c r="C444" s="42"/>
      <c r="D444" s="42"/>
      <c r="E444" s="42"/>
      <c r="F444" s="42"/>
      <c r="G444" s="27">
        <v>1</v>
      </c>
      <c r="H444" s="27">
        <v>1</v>
      </c>
      <c r="I444" s="27">
        <v>1</v>
      </c>
      <c r="J444" s="27">
        <v>1</v>
      </c>
      <c r="K444" s="27">
        <v>1</v>
      </c>
      <c r="L444" s="27">
        <v>1</v>
      </c>
      <c r="M444" s="27">
        <v>1</v>
      </c>
      <c r="N444" s="27">
        <v>1</v>
      </c>
      <c r="O444" s="27">
        <v>1</v>
      </c>
      <c r="P444" s="27">
        <v>1</v>
      </c>
      <c r="Q444" s="27">
        <v>1</v>
      </c>
      <c r="R444" s="27">
        <v>1</v>
      </c>
      <c r="S444" s="27">
        <v>1</v>
      </c>
    </row>
    <row r="445" spans="1:27" x14ac:dyDescent="0.25">
      <c r="A445" s="41"/>
      <c r="B445" s="42"/>
      <c r="C445" s="42"/>
      <c r="D445" s="42"/>
      <c r="E445" s="42"/>
      <c r="F445" s="42"/>
      <c r="G445" s="43" t="s">
        <v>28</v>
      </c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28"/>
    </row>
    <row r="446" spans="1:27" x14ac:dyDescent="0.25">
      <c r="A446" s="41"/>
      <c r="B446" s="42"/>
      <c r="C446" s="42"/>
      <c r="D446" s="42"/>
      <c r="E446" s="42"/>
      <c r="F446" s="42"/>
      <c r="G446" s="29"/>
      <c r="H446" s="29"/>
      <c r="I446" s="27">
        <v>1</v>
      </c>
      <c r="J446" s="29"/>
      <c r="K446" s="29"/>
      <c r="L446" s="29"/>
      <c r="M446" s="29"/>
      <c r="N446" s="29"/>
      <c r="O446" s="29"/>
      <c r="P446" s="29"/>
      <c r="Q446" s="29"/>
      <c r="R446" s="29"/>
      <c r="S446" s="35">
        <v>1</v>
      </c>
    </row>
    <row r="447" spans="1:27" x14ac:dyDescent="0.25">
      <c r="A447" s="41"/>
      <c r="B447" s="42"/>
      <c r="C447" s="42"/>
      <c r="D447" s="42"/>
      <c r="E447" s="42"/>
      <c r="F447" s="42"/>
      <c r="G447" s="43" t="s">
        <v>29</v>
      </c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28"/>
    </row>
    <row r="448" spans="1:27" x14ac:dyDescent="0.25">
      <c r="A448" s="41"/>
      <c r="B448" s="42"/>
      <c r="C448" s="42"/>
      <c r="D448" s="42"/>
      <c r="E448" s="42"/>
      <c r="F448" s="42"/>
      <c r="G448" s="30">
        <v>11280</v>
      </c>
      <c r="H448" s="30">
        <v>11500</v>
      </c>
      <c r="I448" s="30">
        <v>11280</v>
      </c>
      <c r="J448" s="30">
        <v>11500</v>
      </c>
      <c r="K448" s="30">
        <v>11280</v>
      </c>
      <c r="L448" s="30">
        <v>11500</v>
      </c>
      <c r="M448" s="30">
        <v>11280</v>
      </c>
      <c r="N448" s="30">
        <v>11500</v>
      </c>
      <c r="O448" s="30">
        <v>11280</v>
      </c>
      <c r="P448" s="30">
        <v>11500</v>
      </c>
      <c r="Q448" s="30">
        <v>11280</v>
      </c>
      <c r="R448" s="30">
        <v>26500</v>
      </c>
      <c r="S448" s="31">
        <f>SUM(G448:R448)</f>
        <v>151680</v>
      </c>
    </row>
    <row r="449" spans="1:19" x14ac:dyDescent="0.25">
      <c r="A449" s="41"/>
      <c r="B449" s="42"/>
      <c r="C449" s="42"/>
      <c r="D449" s="42"/>
      <c r="E449" s="42"/>
      <c r="F449" s="42"/>
      <c r="G449" s="45" t="s">
        <v>31</v>
      </c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28"/>
    </row>
    <row r="450" spans="1:19" x14ac:dyDescent="0.25">
      <c r="A450" s="41"/>
      <c r="B450" s="42"/>
      <c r="C450" s="42"/>
      <c r="D450" s="42"/>
      <c r="E450" s="42"/>
      <c r="F450" s="42"/>
      <c r="G450" s="31">
        <v>0</v>
      </c>
      <c r="H450" s="31">
        <v>0</v>
      </c>
      <c r="I450" s="31">
        <v>2098.4900000000002</v>
      </c>
      <c r="J450" s="31">
        <v>0</v>
      </c>
      <c r="K450" s="31">
        <v>0</v>
      </c>
      <c r="L450" s="31">
        <v>0</v>
      </c>
      <c r="M450" s="31"/>
      <c r="N450" s="31"/>
      <c r="O450" s="31"/>
      <c r="P450" s="31"/>
      <c r="Q450" s="31"/>
      <c r="R450" s="31"/>
      <c r="S450" s="31"/>
    </row>
    <row r="451" spans="1:19" x14ac:dyDescent="0.25">
      <c r="A451" s="40" t="s">
        <v>220</v>
      </c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</row>
    <row r="452" spans="1:19" x14ac:dyDescent="0.25">
      <c r="A452" s="41" t="s">
        <v>221</v>
      </c>
      <c r="B452" s="47" t="s">
        <v>222</v>
      </c>
      <c r="C452" s="47"/>
      <c r="D452" s="42" t="s">
        <v>81</v>
      </c>
      <c r="E452" s="42" t="s">
        <v>118</v>
      </c>
      <c r="F452" s="42" t="s">
        <v>223</v>
      </c>
      <c r="G452" s="43" t="s">
        <v>27</v>
      </c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26"/>
    </row>
    <row r="453" spans="1:19" x14ac:dyDescent="0.25">
      <c r="A453" s="41"/>
      <c r="B453" s="47"/>
      <c r="C453" s="47"/>
      <c r="D453" s="42"/>
      <c r="E453" s="42"/>
      <c r="F453" s="42"/>
      <c r="G453" s="29"/>
      <c r="H453" s="29"/>
      <c r="I453" s="29"/>
      <c r="J453" s="29">
        <v>1</v>
      </c>
      <c r="K453" s="29"/>
      <c r="L453" s="29"/>
      <c r="M453" s="29"/>
      <c r="N453" s="29"/>
      <c r="O453" s="29"/>
      <c r="P453" s="29"/>
      <c r="Q453" s="29"/>
      <c r="R453" s="29"/>
      <c r="S453" s="28">
        <v>1</v>
      </c>
    </row>
    <row r="454" spans="1:19" x14ac:dyDescent="0.25">
      <c r="A454" s="41"/>
      <c r="B454" s="47"/>
      <c r="C454" s="47"/>
      <c r="D454" s="42"/>
      <c r="E454" s="42"/>
      <c r="F454" s="42"/>
      <c r="G454" s="43" t="s">
        <v>28</v>
      </c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28"/>
    </row>
    <row r="455" spans="1:19" x14ac:dyDescent="0.25">
      <c r="A455" s="41"/>
      <c r="B455" s="47"/>
      <c r="C455" s="47"/>
      <c r="D455" s="42"/>
      <c r="E455" s="42"/>
      <c r="F455" s="42"/>
      <c r="G455" s="29"/>
      <c r="H455" s="29"/>
      <c r="I455" s="29"/>
      <c r="J455" s="29">
        <v>0</v>
      </c>
      <c r="K455" s="29"/>
      <c r="L455" s="29"/>
      <c r="M455" s="29"/>
      <c r="N455" s="29"/>
      <c r="O455" s="29"/>
      <c r="P455" s="29"/>
      <c r="Q455" s="29"/>
      <c r="R455" s="29"/>
      <c r="S455" s="28">
        <v>0</v>
      </c>
    </row>
    <row r="456" spans="1:19" x14ac:dyDescent="0.25">
      <c r="A456" s="41"/>
      <c r="B456" s="47"/>
      <c r="C456" s="47"/>
      <c r="D456" s="42"/>
      <c r="E456" s="42"/>
      <c r="F456" s="42"/>
      <c r="G456" s="43" t="s">
        <v>29</v>
      </c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28"/>
    </row>
    <row r="457" spans="1:19" x14ac:dyDescent="0.25">
      <c r="A457" s="41"/>
      <c r="B457" s="47"/>
      <c r="C457" s="47"/>
      <c r="D457" s="42"/>
      <c r="E457" s="42"/>
      <c r="F457" s="42"/>
      <c r="G457" s="30">
        <v>0</v>
      </c>
      <c r="H457" s="30">
        <v>0</v>
      </c>
      <c r="I457" s="30">
        <v>0</v>
      </c>
      <c r="J457" s="30">
        <v>0</v>
      </c>
      <c r="K457" s="30">
        <v>2758</v>
      </c>
      <c r="L457" s="30">
        <v>0</v>
      </c>
      <c r="M457" s="30">
        <v>700</v>
      </c>
      <c r="N457" s="30">
        <v>494</v>
      </c>
      <c r="O457" s="30">
        <v>494</v>
      </c>
      <c r="P457" s="30">
        <v>494</v>
      </c>
      <c r="Q457" s="30">
        <v>494</v>
      </c>
      <c r="R457" s="30">
        <v>494</v>
      </c>
      <c r="S457" s="31">
        <f>SUM(G457:R457)</f>
        <v>5928</v>
      </c>
    </row>
    <row r="458" spans="1:19" x14ac:dyDescent="0.25">
      <c r="A458" s="41"/>
      <c r="B458" s="47"/>
      <c r="C458" s="47"/>
      <c r="D458" s="42"/>
      <c r="E458" s="42"/>
      <c r="F458" s="42"/>
      <c r="G458" s="45" t="s">
        <v>31</v>
      </c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28"/>
    </row>
    <row r="459" spans="1:19" x14ac:dyDescent="0.25">
      <c r="A459" s="41"/>
      <c r="B459" s="47"/>
      <c r="C459" s="47"/>
      <c r="D459" s="42"/>
      <c r="E459" s="42"/>
      <c r="F459" s="42"/>
      <c r="G459" s="31">
        <v>0</v>
      </c>
      <c r="H459" s="31">
        <v>0</v>
      </c>
      <c r="I459" s="31">
        <v>0</v>
      </c>
      <c r="J459" s="31">
        <v>0</v>
      </c>
      <c r="K459" s="31">
        <v>0</v>
      </c>
      <c r="L459" s="31">
        <v>500</v>
      </c>
      <c r="M459" s="31"/>
      <c r="N459" s="31"/>
      <c r="O459" s="31"/>
      <c r="P459" s="31"/>
      <c r="Q459" s="31"/>
      <c r="R459" s="31"/>
      <c r="S459" s="31">
        <f>SUM(G459:R459)</f>
        <v>500</v>
      </c>
    </row>
    <row r="460" spans="1:19" x14ac:dyDescent="0.25">
      <c r="A460" s="46" t="s">
        <v>224</v>
      </c>
      <c r="B460" s="42" t="s">
        <v>225</v>
      </c>
      <c r="C460" s="42"/>
      <c r="D460" s="42" t="s">
        <v>24</v>
      </c>
      <c r="E460" s="42" t="s">
        <v>191</v>
      </c>
      <c r="F460" s="42" t="s">
        <v>226</v>
      </c>
      <c r="G460" s="43" t="s">
        <v>27</v>
      </c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26"/>
    </row>
    <row r="461" spans="1:19" x14ac:dyDescent="0.25">
      <c r="A461" s="46"/>
      <c r="B461" s="42"/>
      <c r="C461" s="42"/>
      <c r="D461" s="42"/>
      <c r="E461" s="42"/>
      <c r="F461" s="42"/>
      <c r="G461" s="27">
        <v>1</v>
      </c>
      <c r="H461" s="27">
        <v>1</v>
      </c>
      <c r="I461" s="27">
        <v>1</v>
      </c>
      <c r="J461" s="27">
        <v>1</v>
      </c>
      <c r="K461" s="27">
        <v>1</v>
      </c>
      <c r="L461" s="27">
        <v>1</v>
      </c>
      <c r="M461" s="27">
        <v>1</v>
      </c>
      <c r="N461" s="27">
        <v>1</v>
      </c>
      <c r="O461" s="27">
        <v>1</v>
      </c>
      <c r="P461" s="27">
        <v>1</v>
      </c>
      <c r="Q461" s="27">
        <v>1</v>
      </c>
      <c r="R461" s="27">
        <v>1</v>
      </c>
      <c r="S461" s="35">
        <v>1</v>
      </c>
    </row>
    <row r="462" spans="1:19" x14ac:dyDescent="0.25">
      <c r="A462" s="46"/>
      <c r="B462" s="42"/>
      <c r="C462" s="42"/>
      <c r="D462" s="42"/>
      <c r="E462" s="42"/>
      <c r="F462" s="42"/>
      <c r="G462" s="43" t="s">
        <v>28</v>
      </c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28"/>
    </row>
    <row r="463" spans="1:19" x14ac:dyDescent="0.25">
      <c r="A463" s="46"/>
      <c r="B463" s="42"/>
      <c r="C463" s="42"/>
      <c r="D463" s="42"/>
      <c r="E463" s="42"/>
      <c r="F463" s="42"/>
      <c r="G463" s="29"/>
      <c r="H463" s="29"/>
      <c r="I463" s="27">
        <v>1</v>
      </c>
      <c r="J463" s="29"/>
      <c r="K463" s="29"/>
      <c r="L463" s="29"/>
      <c r="M463" s="29"/>
      <c r="N463" s="29"/>
      <c r="O463" s="29"/>
      <c r="P463" s="29"/>
      <c r="Q463" s="29"/>
      <c r="R463" s="29"/>
      <c r="S463" s="35">
        <v>1</v>
      </c>
    </row>
    <row r="464" spans="1:19" x14ac:dyDescent="0.25">
      <c r="A464" s="46"/>
      <c r="B464" s="42"/>
      <c r="C464" s="42"/>
      <c r="D464" s="42"/>
      <c r="E464" s="42"/>
      <c r="F464" s="42"/>
      <c r="G464" s="43" t="s">
        <v>29</v>
      </c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28"/>
    </row>
    <row r="465" spans="1:19" x14ac:dyDescent="0.25">
      <c r="A465" s="46"/>
      <c r="B465" s="42"/>
      <c r="C465" s="42"/>
      <c r="D465" s="42"/>
      <c r="E465" s="42"/>
      <c r="F465" s="42"/>
      <c r="G465" s="30">
        <v>13010</v>
      </c>
      <c r="H465" s="30">
        <v>13000</v>
      </c>
      <c r="I465" s="30">
        <v>16808</v>
      </c>
      <c r="J465" s="30">
        <v>13650</v>
      </c>
      <c r="K465" s="30">
        <v>13560</v>
      </c>
      <c r="L465" s="30">
        <v>14740</v>
      </c>
      <c r="M465" s="30">
        <v>16854</v>
      </c>
      <c r="N465" s="30">
        <v>14509</v>
      </c>
      <c r="O465" s="30">
        <v>14519</v>
      </c>
      <c r="P465" s="30">
        <v>14509</v>
      </c>
      <c r="Q465" s="30">
        <v>14519</v>
      </c>
      <c r="R465" s="30">
        <v>67609</v>
      </c>
      <c r="S465" s="31">
        <f>SUM(G465:R465)</f>
        <v>227287</v>
      </c>
    </row>
    <row r="466" spans="1:19" x14ac:dyDescent="0.25">
      <c r="A466" s="46"/>
      <c r="B466" s="42"/>
      <c r="C466" s="42"/>
      <c r="D466" s="42"/>
      <c r="E466" s="42"/>
      <c r="F466" s="42"/>
      <c r="G466" s="45" t="s">
        <v>31</v>
      </c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31"/>
    </row>
    <row r="467" spans="1:19" x14ac:dyDescent="0.25">
      <c r="A467" s="46"/>
      <c r="B467" s="42"/>
      <c r="C467" s="42"/>
      <c r="D467" s="42"/>
      <c r="E467" s="42"/>
      <c r="F467" s="42"/>
      <c r="G467" s="31">
        <v>17199.900000000001</v>
      </c>
      <c r="H467" s="31">
        <v>25968.84</v>
      </c>
      <c r="I467" s="31">
        <v>21113.72</v>
      </c>
      <c r="J467" s="31">
        <v>17199.900000000001</v>
      </c>
      <c r="K467" s="31">
        <v>17783.38</v>
      </c>
      <c r="L467" s="31">
        <v>25154.560000000001</v>
      </c>
      <c r="M467" s="31"/>
      <c r="N467" s="31"/>
      <c r="O467" s="31"/>
      <c r="P467" s="31"/>
      <c r="Q467" s="31"/>
      <c r="R467" s="31"/>
      <c r="S467" s="31">
        <f>SUM(G467:R467)</f>
        <v>124420.30000000002</v>
      </c>
    </row>
    <row r="468" spans="1:19" x14ac:dyDescent="0.25">
      <c r="A468" s="46" t="s">
        <v>227</v>
      </c>
      <c r="B468" s="42" t="s">
        <v>228</v>
      </c>
      <c r="C468" s="42"/>
      <c r="D468" s="42" t="s">
        <v>229</v>
      </c>
      <c r="E468" s="42" t="s">
        <v>118</v>
      </c>
      <c r="F468" s="42" t="s">
        <v>230</v>
      </c>
      <c r="G468" s="43" t="s">
        <v>27</v>
      </c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26"/>
    </row>
    <row r="469" spans="1:19" x14ac:dyDescent="0.25">
      <c r="A469" s="46"/>
      <c r="B469" s="42"/>
      <c r="C469" s="42"/>
      <c r="D469" s="42"/>
      <c r="E469" s="42"/>
      <c r="F469" s="42"/>
      <c r="G469" s="29">
        <v>2</v>
      </c>
      <c r="H469" s="29">
        <v>2</v>
      </c>
      <c r="I469" s="29">
        <v>2</v>
      </c>
      <c r="J469" s="29">
        <v>2</v>
      </c>
      <c r="K469" s="29">
        <v>2</v>
      </c>
      <c r="L469" s="29">
        <v>2</v>
      </c>
      <c r="M469" s="29">
        <v>2</v>
      </c>
      <c r="N469" s="29">
        <v>2</v>
      </c>
      <c r="O469" s="29">
        <v>2</v>
      </c>
      <c r="P469" s="29">
        <v>2</v>
      </c>
      <c r="Q469" s="29">
        <v>2</v>
      </c>
      <c r="R469" s="29">
        <v>2</v>
      </c>
      <c r="S469" s="29">
        <v>2</v>
      </c>
    </row>
    <row r="470" spans="1:19" x14ac:dyDescent="0.25">
      <c r="A470" s="46"/>
      <c r="B470" s="42"/>
      <c r="C470" s="42"/>
      <c r="D470" s="42"/>
      <c r="E470" s="42"/>
      <c r="F470" s="42"/>
      <c r="G470" s="43" t="s">
        <v>28</v>
      </c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28"/>
    </row>
    <row r="471" spans="1:19" x14ac:dyDescent="0.25">
      <c r="A471" s="46"/>
      <c r="B471" s="42"/>
      <c r="C471" s="42"/>
      <c r="D471" s="42"/>
      <c r="E471" s="42"/>
      <c r="F471" s="42"/>
      <c r="G471" s="29">
        <v>2</v>
      </c>
      <c r="H471" s="29">
        <v>2</v>
      </c>
      <c r="I471" s="29">
        <v>2</v>
      </c>
      <c r="J471" s="29">
        <v>2</v>
      </c>
      <c r="K471" s="29">
        <v>2</v>
      </c>
      <c r="L471" s="29">
        <v>2</v>
      </c>
      <c r="M471" s="29"/>
      <c r="N471" s="29"/>
      <c r="O471" s="29"/>
      <c r="P471" s="29"/>
      <c r="Q471" s="29"/>
      <c r="R471" s="29"/>
      <c r="S471" s="29">
        <v>2</v>
      </c>
    </row>
    <row r="472" spans="1:19" x14ac:dyDescent="0.25">
      <c r="A472" s="46"/>
      <c r="B472" s="42"/>
      <c r="C472" s="42"/>
      <c r="D472" s="42"/>
      <c r="E472" s="42"/>
      <c r="F472" s="42"/>
      <c r="G472" s="43" t="s">
        <v>29</v>
      </c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28"/>
    </row>
    <row r="473" spans="1:19" x14ac:dyDescent="0.25">
      <c r="A473" s="46"/>
      <c r="B473" s="42"/>
      <c r="C473" s="42"/>
      <c r="D473" s="42"/>
      <c r="E473" s="42"/>
      <c r="F473" s="42"/>
      <c r="G473" s="30">
        <v>0</v>
      </c>
      <c r="H473" s="30">
        <v>0</v>
      </c>
      <c r="I473" s="30">
        <v>0</v>
      </c>
      <c r="J473" s="30">
        <v>0</v>
      </c>
      <c r="K473" s="30">
        <v>0</v>
      </c>
      <c r="L473" s="30">
        <v>164</v>
      </c>
      <c r="M473" s="30">
        <v>0</v>
      </c>
      <c r="N473" s="30">
        <v>22</v>
      </c>
      <c r="O473" s="30">
        <v>22</v>
      </c>
      <c r="P473" s="30">
        <v>22</v>
      </c>
      <c r="Q473" s="30">
        <v>22</v>
      </c>
      <c r="R473" s="30">
        <v>22</v>
      </c>
      <c r="S473" s="31">
        <f>SUM(G473:R473)</f>
        <v>274</v>
      </c>
    </row>
    <row r="474" spans="1:19" x14ac:dyDescent="0.25">
      <c r="A474" s="46"/>
      <c r="B474" s="42"/>
      <c r="C474" s="42"/>
      <c r="D474" s="42"/>
      <c r="E474" s="42"/>
      <c r="F474" s="42"/>
      <c r="G474" s="45" t="s">
        <v>31</v>
      </c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31"/>
    </row>
    <row r="475" spans="1:19" x14ac:dyDescent="0.25">
      <c r="A475" s="46"/>
      <c r="B475" s="42"/>
      <c r="C475" s="42"/>
      <c r="D475" s="42"/>
      <c r="E475" s="42"/>
      <c r="F475" s="42"/>
      <c r="G475" s="30">
        <v>0</v>
      </c>
      <c r="H475" s="30">
        <v>0</v>
      </c>
      <c r="I475" s="30">
        <v>0</v>
      </c>
      <c r="J475" s="30">
        <v>0</v>
      </c>
      <c r="K475" s="30">
        <v>0</v>
      </c>
      <c r="L475" s="31">
        <v>0</v>
      </c>
      <c r="M475" s="31"/>
      <c r="N475" s="31"/>
      <c r="O475" s="31"/>
      <c r="P475" s="31"/>
      <c r="Q475" s="31"/>
      <c r="R475" s="31"/>
      <c r="S475" s="31">
        <f>SUM(G475:R475)</f>
        <v>0</v>
      </c>
    </row>
    <row r="476" spans="1:19" x14ac:dyDescent="0.25">
      <c r="A476" s="40" t="s">
        <v>231</v>
      </c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</row>
    <row r="477" spans="1:19" x14ac:dyDescent="0.25">
      <c r="A477" s="41" t="s">
        <v>232</v>
      </c>
      <c r="B477" s="41" t="s">
        <v>233</v>
      </c>
      <c r="C477" s="41"/>
      <c r="D477" s="42" t="s">
        <v>24</v>
      </c>
      <c r="E477" s="42" t="s">
        <v>25</v>
      </c>
      <c r="F477" s="42" t="s">
        <v>234</v>
      </c>
      <c r="G477" s="43" t="s">
        <v>27</v>
      </c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26"/>
    </row>
    <row r="478" spans="1:19" x14ac:dyDescent="0.25">
      <c r="A478" s="41"/>
      <c r="B478" s="41"/>
      <c r="C478" s="41"/>
      <c r="D478" s="42"/>
      <c r="E478" s="42"/>
      <c r="F478" s="42"/>
      <c r="G478" s="29">
        <v>100</v>
      </c>
      <c r="H478" s="29">
        <v>100</v>
      </c>
      <c r="I478" s="29">
        <v>100</v>
      </c>
      <c r="J478" s="29">
        <v>100</v>
      </c>
      <c r="K478" s="29">
        <v>100</v>
      </c>
      <c r="L478" s="29">
        <v>100</v>
      </c>
      <c r="M478" s="29">
        <v>100</v>
      </c>
      <c r="N478" s="29">
        <v>100</v>
      </c>
      <c r="O478" s="29">
        <v>100</v>
      </c>
      <c r="P478" s="29">
        <v>100</v>
      </c>
      <c r="Q478" s="29">
        <v>100</v>
      </c>
      <c r="R478" s="29">
        <v>100</v>
      </c>
      <c r="S478" s="29">
        <v>100</v>
      </c>
    </row>
    <row r="479" spans="1:19" x14ac:dyDescent="0.25">
      <c r="A479" s="41"/>
      <c r="B479" s="41"/>
      <c r="C479" s="41"/>
      <c r="D479" s="42"/>
      <c r="E479" s="42"/>
      <c r="F479" s="42"/>
      <c r="G479" s="43" t="s">
        <v>28</v>
      </c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28"/>
    </row>
    <row r="480" spans="1:19" x14ac:dyDescent="0.25">
      <c r="A480" s="41"/>
      <c r="B480" s="41"/>
      <c r="C480" s="41"/>
      <c r="D480" s="42"/>
      <c r="E480" s="42"/>
      <c r="F480" s="42"/>
      <c r="G480" s="29">
        <v>100</v>
      </c>
      <c r="H480" s="29">
        <v>100</v>
      </c>
      <c r="I480" s="29">
        <v>100</v>
      </c>
      <c r="J480" s="29">
        <v>100</v>
      </c>
      <c r="K480" s="29">
        <v>100</v>
      </c>
      <c r="L480" s="29">
        <v>100</v>
      </c>
      <c r="M480" s="29"/>
      <c r="N480" s="29"/>
      <c r="O480" s="29"/>
      <c r="P480" s="29"/>
      <c r="Q480" s="29"/>
      <c r="R480" s="29"/>
      <c r="S480" s="29">
        <v>100</v>
      </c>
    </row>
    <row r="481" spans="1:19" x14ac:dyDescent="0.25">
      <c r="A481" s="41"/>
      <c r="B481" s="41"/>
      <c r="C481" s="41"/>
      <c r="D481" s="42"/>
      <c r="E481" s="42"/>
      <c r="F481" s="42"/>
      <c r="G481" s="43" t="s">
        <v>29</v>
      </c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28"/>
    </row>
    <row r="482" spans="1:19" x14ac:dyDescent="0.25">
      <c r="A482" s="41"/>
      <c r="B482" s="41"/>
      <c r="C482" s="41"/>
      <c r="D482" s="42"/>
      <c r="E482" s="42"/>
      <c r="F482" s="42"/>
      <c r="G482" s="30">
        <v>24380</v>
      </c>
      <c r="H482" s="30">
        <v>24400</v>
      </c>
      <c r="I482" s="30">
        <v>24380</v>
      </c>
      <c r="J482" s="30">
        <v>24663</v>
      </c>
      <c r="K482" s="30">
        <v>24380</v>
      </c>
      <c r="L482" s="30">
        <v>24400</v>
      </c>
      <c r="M482" s="30">
        <v>25130</v>
      </c>
      <c r="N482" s="30">
        <v>24544</v>
      </c>
      <c r="O482" s="30">
        <v>24524</v>
      </c>
      <c r="P482" s="30">
        <v>24544</v>
      </c>
      <c r="Q482" s="30">
        <v>24524</v>
      </c>
      <c r="R482" s="30">
        <v>100144</v>
      </c>
      <c r="S482" s="31">
        <f>SUM(G482:R482)</f>
        <v>370013</v>
      </c>
    </row>
    <row r="483" spans="1:19" x14ac:dyDescent="0.25">
      <c r="A483" s="41"/>
      <c r="B483" s="41"/>
      <c r="C483" s="41"/>
      <c r="D483" s="42"/>
      <c r="E483" s="42"/>
      <c r="F483" s="42"/>
      <c r="G483" s="45" t="s">
        <v>31</v>
      </c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28"/>
    </row>
    <row r="484" spans="1:19" x14ac:dyDescent="0.25">
      <c r="A484" s="41"/>
      <c r="B484" s="41"/>
      <c r="C484" s="41"/>
      <c r="D484" s="42"/>
      <c r="E484" s="42"/>
      <c r="F484" s="42"/>
      <c r="G484" s="31">
        <v>22800</v>
      </c>
      <c r="H484" s="31">
        <v>24380.190000000002</v>
      </c>
      <c r="I484" s="31">
        <v>26479.43</v>
      </c>
      <c r="J484" s="31">
        <v>22800</v>
      </c>
      <c r="K484" s="31">
        <v>0</v>
      </c>
      <c r="L484" s="31">
        <v>29861.690000000002</v>
      </c>
      <c r="M484" s="31"/>
      <c r="N484" s="31"/>
      <c r="O484" s="31"/>
      <c r="P484" s="31"/>
      <c r="Q484" s="31"/>
      <c r="R484" s="31"/>
      <c r="S484" s="31">
        <f>SUM(G484:R484)</f>
        <v>126321.31</v>
      </c>
    </row>
  </sheetData>
  <mergeCells count="538">
    <mergeCell ref="A1:S1"/>
    <mergeCell ref="A2:S2"/>
    <mergeCell ref="A3:S3"/>
    <mergeCell ref="B5:C5"/>
    <mergeCell ref="A6:S6"/>
    <mergeCell ref="A7:A14"/>
    <mergeCell ref="B7:C14"/>
    <mergeCell ref="D7:D14"/>
    <mergeCell ref="E7:E14"/>
    <mergeCell ref="F7:F14"/>
    <mergeCell ref="G7:R7"/>
    <mergeCell ref="G9:R9"/>
    <mergeCell ref="G11:R11"/>
    <mergeCell ref="G13:R13"/>
    <mergeCell ref="A15:S15"/>
    <mergeCell ref="A16:A23"/>
    <mergeCell ref="B16:C23"/>
    <mergeCell ref="D16:D23"/>
    <mergeCell ref="E16:E23"/>
    <mergeCell ref="F16:F23"/>
    <mergeCell ref="G16:R16"/>
    <mergeCell ref="G18:R18"/>
    <mergeCell ref="G20:R20"/>
    <mergeCell ref="G22:R22"/>
    <mergeCell ref="A24:S24"/>
    <mergeCell ref="A25:A32"/>
    <mergeCell ref="B25:C32"/>
    <mergeCell ref="D25:D32"/>
    <mergeCell ref="E25:E32"/>
    <mergeCell ref="F25:F32"/>
    <mergeCell ref="G25:R25"/>
    <mergeCell ref="G27:R27"/>
    <mergeCell ref="G29:R29"/>
    <mergeCell ref="G31:R31"/>
    <mergeCell ref="A33:S33"/>
    <mergeCell ref="A34:A41"/>
    <mergeCell ref="B34:C41"/>
    <mergeCell ref="D34:D41"/>
    <mergeCell ref="E34:E41"/>
    <mergeCell ref="F34:F41"/>
    <mergeCell ref="G34:R34"/>
    <mergeCell ref="G36:R36"/>
    <mergeCell ref="G38:R38"/>
    <mergeCell ref="G40:R40"/>
    <mergeCell ref="A42:A49"/>
    <mergeCell ref="B42:C49"/>
    <mergeCell ref="D42:D49"/>
    <mergeCell ref="E42:E49"/>
    <mergeCell ref="F42:F49"/>
    <mergeCell ref="G42:R42"/>
    <mergeCell ref="G44:R44"/>
    <mergeCell ref="G46:R46"/>
    <mergeCell ref="G48:R48"/>
    <mergeCell ref="A50:S50"/>
    <mergeCell ref="A51:A58"/>
    <mergeCell ref="B51:C58"/>
    <mergeCell ref="D51:D58"/>
    <mergeCell ref="E51:E58"/>
    <mergeCell ref="F51:F58"/>
    <mergeCell ref="G51:R51"/>
    <mergeCell ref="G53:R53"/>
    <mergeCell ref="G55:R55"/>
    <mergeCell ref="G57:R57"/>
    <mergeCell ref="A59:A66"/>
    <mergeCell ref="B59:C66"/>
    <mergeCell ref="D59:D66"/>
    <mergeCell ref="E59:E66"/>
    <mergeCell ref="F59:F66"/>
    <mergeCell ref="G59:R59"/>
    <mergeCell ref="G61:R61"/>
    <mergeCell ref="G63:R63"/>
    <mergeCell ref="G65:R65"/>
    <mergeCell ref="A67:A74"/>
    <mergeCell ref="B67:C74"/>
    <mergeCell ref="D67:D74"/>
    <mergeCell ref="E67:E74"/>
    <mergeCell ref="F67:F74"/>
    <mergeCell ref="G67:R67"/>
    <mergeCell ref="G69:R69"/>
    <mergeCell ref="G71:R71"/>
    <mergeCell ref="G73:R73"/>
    <mergeCell ref="A75:S75"/>
    <mergeCell ref="A76:A83"/>
    <mergeCell ref="B76:C83"/>
    <mergeCell ref="D76:D83"/>
    <mergeCell ref="E76:E83"/>
    <mergeCell ref="F76:F83"/>
    <mergeCell ref="G76:R76"/>
    <mergeCell ref="G78:R78"/>
    <mergeCell ref="G80:R80"/>
    <mergeCell ref="G82:R82"/>
    <mergeCell ref="A84:A91"/>
    <mergeCell ref="B84:C91"/>
    <mergeCell ref="D84:D91"/>
    <mergeCell ref="E84:E91"/>
    <mergeCell ref="F84:F91"/>
    <mergeCell ref="G84:R84"/>
    <mergeCell ref="G86:R86"/>
    <mergeCell ref="G88:R88"/>
    <mergeCell ref="G90:R90"/>
    <mergeCell ref="A92:S92"/>
    <mergeCell ref="A93:A100"/>
    <mergeCell ref="B93:C100"/>
    <mergeCell ref="D93:D100"/>
    <mergeCell ref="E93:E100"/>
    <mergeCell ref="F93:F100"/>
    <mergeCell ref="G93:R93"/>
    <mergeCell ref="G95:R95"/>
    <mergeCell ref="G97:R97"/>
    <mergeCell ref="G99:R99"/>
    <mergeCell ref="A101:S101"/>
    <mergeCell ref="A102:A109"/>
    <mergeCell ref="B102:C109"/>
    <mergeCell ref="D102:D109"/>
    <mergeCell ref="E102:E109"/>
    <mergeCell ref="F102:F109"/>
    <mergeCell ref="G102:R102"/>
    <mergeCell ref="G104:R104"/>
    <mergeCell ref="G106:R106"/>
    <mergeCell ref="G108:R108"/>
    <mergeCell ref="A110:S110"/>
    <mergeCell ref="A111:A118"/>
    <mergeCell ref="B111:C118"/>
    <mergeCell ref="D111:D118"/>
    <mergeCell ref="E111:E118"/>
    <mergeCell ref="F111:F118"/>
    <mergeCell ref="G111:R111"/>
    <mergeCell ref="G113:R113"/>
    <mergeCell ref="G115:R115"/>
    <mergeCell ref="G117:R117"/>
    <mergeCell ref="A119:A126"/>
    <mergeCell ref="B119:C126"/>
    <mergeCell ref="D119:D126"/>
    <mergeCell ref="E119:E126"/>
    <mergeCell ref="F119:F126"/>
    <mergeCell ref="G119:R119"/>
    <mergeCell ref="G121:R121"/>
    <mergeCell ref="G123:R123"/>
    <mergeCell ref="G125:R125"/>
    <mergeCell ref="A127:A134"/>
    <mergeCell ref="B127:C134"/>
    <mergeCell ref="D127:D134"/>
    <mergeCell ref="E127:E134"/>
    <mergeCell ref="F127:F134"/>
    <mergeCell ref="G127:R127"/>
    <mergeCell ref="G129:R129"/>
    <mergeCell ref="G131:R131"/>
    <mergeCell ref="G133:R133"/>
    <mergeCell ref="A135:S135"/>
    <mergeCell ref="A136:A143"/>
    <mergeCell ref="B136:C143"/>
    <mergeCell ref="D136:D143"/>
    <mergeCell ref="E136:E143"/>
    <mergeCell ref="F136:F143"/>
    <mergeCell ref="G136:R136"/>
    <mergeCell ref="G138:R138"/>
    <mergeCell ref="G140:R140"/>
    <mergeCell ref="G142:R142"/>
    <mergeCell ref="A144:A151"/>
    <mergeCell ref="B144:C151"/>
    <mergeCell ref="D144:D151"/>
    <mergeCell ref="E144:E151"/>
    <mergeCell ref="F144:F151"/>
    <mergeCell ref="G144:R144"/>
    <mergeCell ref="G146:R146"/>
    <mergeCell ref="G148:R148"/>
    <mergeCell ref="G150:R150"/>
    <mergeCell ref="A152:A159"/>
    <mergeCell ref="B152:C159"/>
    <mergeCell ref="D152:D159"/>
    <mergeCell ref="E152:E159"/>
    <mergeCell ref="F152:F159"/>
    <mergeCell ref="G152:R152"/>
    <mergeCell ref="G154:R154"/>
    <mergeCell ref="G156:R156"/>
    <mergeCell ref="G158:R158"/>
    <mergeCell ref="A160:S160"/>
    <mergeCell ref="A161:A168"/>
    <mergeCell ref="B161:C168"/>
    <mergeCell ref="D161:D168"/>
    <mergeCell ref="E161:E168"/>
    <mergeCell ref="F161:F168"/>
    <mergeCell ref="G161:R161"/>
    <mergeCell ref="G163:R163"/>
    <mergeCell ref="G165:R165"/>
    <mergeCell ref="G167:R167"/>
    <mergeCell ref="A177:A184"/>
    <mergeCell ref="B177:C184"/>
    <mergeCell ref="D177:D184"/>
    <mergeCell ref="E177:F184"/>
    <mergeCell ref="G177:R177"/>
    <mergeCell ref="G179:R179"/>
    <mergeCell ref="G181:R181"/>
    <mergeCell ref="G183:R183"/>
    <mergeCell ref="A169:A176"/>
    <mergeCell ref="B169:C176"/>
    <mergeCell ref="D169:D176"/>
    <mergeCell ref="E169:E176"/>
    <mergeCell ref="F169:F176"/>
    <mergeCell ref="G169:R169"/>
    <mergeCell ref="G171:R171"/>
    <mergeCell ref="G173:R173"/>
    <mergeCell ref="G175:R175"/>
    <mergeCell ref="A185:S185"/>
    <mergeCell ref="A186:A193"/>
    <mergeCell ref="B186:C193"/>
    <mergeCell ref="D186:D193"/>
    <mergeCell ref="E186:E193"/>
    <mergeCell ref="F186:F193"/>
    <mergeCell ref="G186:R186"/>
    <mergeCell ref="G188:R188"/>
    <mergeCell ref="G190:R190"/>
    <mergeCell ref="G192:R192"/>
    <mergeCell ref="A194:S194"/>
    <mergeCell ref="A195:A202"/>
    <mergeCell ref="B195:C202"/>
    <mergeCell ref="D195:D202"/>
    <mergeCell ref="E195:E202"/>
    <mergeCell ref="F195:F202"/>
    <mergeCell ref="G195:R195"/>
    <mergeCell ref="G197:R197"/>
    <mergeCell ref="G199:R199"/>
    <mergeCell ref="G201:R201"/>
    <mergeCell ref="A203:A210"/>
    <mergeCell ref="B203:C210"/>
    <mergeCell ref="D203:D210"/>
    <mergeCell ref="E203:E210"/>
    <mergeCell ref="F203:F210"/>
    <mergeCell ref="G203:R203"/>
    <mergeCell ref="G205:R205"/>
    <mergeCell ref="G207:R207"/>
    <mergeCell ref="G209:R209"/>
    <mergeCell ref="A211:A218"/>
    <mergeCell ref="B211:C218"/>
    <mergeCell ref="D211:D218"/>
    <mergeCell ref="E211:E218"/>
    <mergeCell ref="F211:F218"/>
    <mergeCell ref="G211:R211"/>
    <mergeCell ref="G213:R213"/>
    <mergeCell ref="G215:R215"/>
    <mergeCell ref="G217:R217"/>
    <mergeCell ref="A219:A226"/>
    <mergeCell ref="B219:C226"/>
    <mergeCell ref="D219:D226"/>
    <mergeCell ref="E219:E226"/>
    <mergeCell ref="F219:F226"/>
    <mergeCell ref="G219:R219"/>
    <mergeCell ref="G221:R221"/>
    <mergeCell ref="G223:R223"/>
    <mergeCell ref="G225:R225"/>
    <mergeCell ref="A227:A234"/>
    <mergeCell ref="B227:C234"/>
    <mergeCell ref="D227:D234"/>
    <mergeCell ref="E227:E234"/>
    <mergeCell ref="F227:F234"/>
    <mergeCell ref="G227:R227"/>
    <mergeCell ref="G229:R229"/>
    <mergeCell ref="G231:R231"/>
    <mergeCell ref="G233:R233"/>
    <mergeCell ref="A235:S235"/>
    <mergeCell ref="A236:A243"/>
    <mergeCell ref="B236:C243"/>
    <mergeCell ref="D236:D243"/>
    <mergeCell ref="E236:E243"/>
    <mergeCell ref="F236:F243"/>
    <mergeCell ref="G236:R236"/>
    <mergeCell ref="G238:R238"/>
    <mergeCell ref="G240:R240"/>
    <mergeCell ref="G242:R242"/>
    <mergeCell ref="A244:A251"/>
    <mergeCell ref="B244:C251"/>
    <mergeCell ref="D244:D251"/>
    <mergeCell ref="E244:E251"/>
    <mergeCell ref="F244:F251"/>
    <mergeCell ref="G244:R244"/>
    <mergeCell ref="G246:R246"/>
    <mergeCell ref="G248:R248"/>
    <mergeCell ref="G250:R250"/>
    <mergeCell ref="A252:S252"/>
    <mergeCell ref="A253:A260"/>
    <mergeCell ref="B253:C260"/>
    <mergeCell ref="D253:D260"/>
    <mergeCell ref="E253:E260"/>
    <mergeCell ref="F253:F260"/>
    <mergeCell ref="G253:R253"/>
    <mergeCell ref="G255:R255"/>
    <mergeCell ref="G257:R257"/>
    <mergeCell ref="G259:R259"/>
    <mergeCell ref="A261:A268"/>
    <mergeCell ref="B261:C268"/>
    <mergeCell ref="D261:D268"/>
    <mergeCell ref="E261:E268"/>
    <mergeCell ref="F261:F268"/>
    <mergeCell ref="G261:R261"/>
    <mergeCell ref="G263:R263"/>
    <mergeCell ref="G265:R265"/>
    <mergeCell ref="G267:R267"/>
    <mergeCell ref="A269:A276"/>
    <mergeCell ref="B269:C276"/>
    <mergeCell ref="D269:D276"/>
    <mergeCell ref="E269:E276"/>
    <mergeCell ref="F269:F276"/>
    <mergeCell ref="G269:R269"/>
    <mergeCell ref="G271:R271"/>
    <mergeCell ref="G273:R273"/>
    <mergeCell ref="G275:R275"/>
    <mergeCell ref="A277:A284"/>
    <mergeCell ref="B277:C284"/>
    <mergeCell ref="D277:D284"/>
    <mergeCell ref="E277:E284"/>
    <mergeCell ref="F277:F284"/>
    <mergeCell ref="G277:R277"/>
    <mergeCell ref="G279:R279"/>
    <mergeCell ref="G281:R281"/>
    <mergeCell ref="G283:R283"/>
    <mergeCell ref="A285:S285"/>
    <mergeCell ref="A286:A293"/>
    <mergeCell ref="B286:C293"/>
    <mergeCell ref="D286:D293"/>
    <mergeCell ref="E286:E293"/>
    <mergeCell ref="F286:F293"/>
    <mergeCell ref="G286:R286"/>
    <mergeCell ref="G288:R288"/>
    <mergeCell ref="G290:R290"/>
    <mergeCell ref="G292:R292"/>
    <mergeCell ref="A294:A301"/>
    <mergeCell ref="B294:C301"/>
    <mergeCell ref="D294:D301"/>
    <mergeCell ref="E294:E301"/>
    <mergeCell ref="F294:F301"/>
    <mergeCell ref="G294:R294"/>
    <mergeCell ref="G296:R296"/>
    <mergeCell ref="G298:R298"/>
    <mergeCell ref="G300:R300"/>
    <mergeCell ref="A302:S302"/>
    <mergeCell ref="A303:A310"/>
    <mergeCell ref="B303:C310"/>
    <mergeCell ref="D303:D310"/>
    <mergeCell ref="E303:E310"/>
    <mergeCell ref="F303:F310"/>
    <mergeCell ref="G303:R303"/>
    <mergeCell ref="G305:R305"/>
    <mergeCell ref="G307:R307"/>
    <mergeCell ref="G309:R309"/>
    <mergeCell ref="A311:S311"/>
    <mergeCell ref="A312:A319"/>
    <mergeCell ref="B312:C319"/>
    <mergeCell ref="D312:D319"/>
    <mergeCell ref="E312:E319"/>
    <mergeCell ref="F312:F319"/>
    <mergeCell ref="G312:R312"/>
    <mergeCell ref="G314:R314"/>
    <mergeCell ref="G316:R316"/>
    <mergeCell ref="G318:R318"/>
    <mergeCell ref="A320:S320"/>
    <mergeCell ref="A321:A328"/>
    <mergeCell ref="B321:C328"/>
    <mergeCell ref="D321:D328"/>
    <mergeCell ref="E321:E328"/>
    <mergeCell ref="F321:F328"/>
    <mergeCell ref="G321:R321"/>
    <mergeCell ref="G323:R323"/>
    <mergeCell ref="G325:R325"/>
    <mergeCell ref="G327:R327"/>
    <mergeCell ref="A329:S329"/>
    <mergeCell ref="A330:A337"/>
    <mergeCell ref="B330:C337"/>
    <mergeCell ref="D330:D337"/>
    <mergeCell ref="E330:E337"/>
    <mergeCell ref="F330:F337"/>
    <mergeCell ref="G330:R330"/>
    <mergeCell ref="G332:R332"/>
    <mergeCell ref="G334:R334"/>
    <mergeCell ref="G336:R336"/>
    <mergeCell ref="A338:A345"/>
    <mergeCell ref="B338:C345"/>
    <mergeCell ref="D338:D345"/>
    <mergeCell ref="E338:E345"/>
    <mergeCell ref="F338:F345"/>
    <mergeCell ref="G338:R338"/>
    <mergeCell ref="G340:R340"/>
    <mergeCell ref="G342:R342"/>
    <mergeCell ref="G344:R344"/>
    <mergeCell ref="A346:S346"/>
    <mergeCell ref="A347:A354"/>
    <mergeCell ref="B347:C354"/>
    <mergeCell ref="D347:D354"/>
    <mergeCell ref="E347:E354"/>
    <mergeCell ref="F347:F354"/>
    <mergeCell ref="G347:R347"/>
    <mergeCell ref="G349:R349"/>
    <mergeCell ref="G351:R351"/>
    <mergeCell ref="G353:R353"/>
    <mergeCell ref="A355:S355"/>
    <mergeCell ref="A356:A363"/>
    <mergeCell ref="B356:C363"/>
    <mergeCell ref="D356:D363"/>
    <mergeCell ref="E356:E363"/>
    <mergeCell ref="F356:F363"/>
    <mergeCell ref="G356:R356"/>
    <mergeCell ref="G358:R358"/>
    <mergeCell ref="G360:R360"/>
    <mergeCell ref="G362:R362"/>
    <mergeCell ref="A364:A371"/>
    <mergeCell ref="B364:C371"/>
    <mergeCell ref="D364:D371"/>
    <mergeCell ref="E364:E371"/>
    <mergeCell ref="F364:F371"/>
    <mergeCell ref="G364:R364"/>
    <mergeCell ref="G366:R366"/>
    <mergeCell ref="G368:R368"/>
    <mergeCell ref="G370:R370"/>
    <mergeCell ref="A372:S372"/>
    <mergeCell ref="A373:A380"/>
    <mergeCell ref="B373:C380"/>
    <mergeCell ref="D373:D380"/>
    <mergeCell ref="E373:E380"/>
    <mergeCell ref="F373:F380"/>
    <mergeCell ref="G373:R373"/>
    <mergeCell ref="G375:R375"/>
    <mergeCell ref="G377:R377"/>
    <mergeCell ref="G379:R379"/>
    <mergeCell ref="A381:S381"/>
    <mergeCell ref="A382:A389"/>
    <mergeCell ref="B382:C389"/>
    <mergeCell ref="D382:D389"/>
    <mergeCell ref="E382:E389"/>
    <mergeCell ref="F382:F389"/>
    <mergeCell ref="G382:R382"/>
    <mergeCell ref="G384:R384"/>
    <mergeCell ref="G386:R386"/>
    <mergeCell ref="G388:R388"/>
    <mergeCell ref="A390:S390"/>
    <mergeCell ref="A391:A398"/>
    <mergeCell ref="B391:C398"/>
    <mergeCell ref="D391:D398"/>
    <mergeCell ref="E391:E398"/>
    <mergeCell ref="F391:F398"/>
    <mergeCell ref="G391:R391"/>
    <mergeCell ref="G393:R393"/>
    <mergeCell ref="G395:R395"/>
    <mergeCell ref="G397:R397"/>
    <mergeCell ref="A399:S399"/>
    <mergeCell ref="A400:A407"/>
    <mergeCell ref="B400:C407"/>
    <mergeCell ref="D400:D407"/>
    <mergeCell ref="E400:E407"/>
    <mergeCell ref="F400:F407"/>
    <mergeCell ref="G400:R400"/>
    <mergeCell ref="G402:R402"/>
    <mergeCell ref="G404:R404"/>
    <mergeCell ref="G406:R406"/>
    <mergeCell ref="A408:S408"/>
    <mergeCell ref="A409:A416"/>
    <mergeCell ref="B409:C416"/>
    <mergeCell ref="D409:D416"/>
    <mergeCell ref="E409:E416"/>
    <mergeCell ref="F409:F416"/>
    <mergeCell ref="G409:R409"/>
    <mergeCell ref="G411:R411"/>
    <mergeCell ref="G413:R413"/>
    <mergeCell ref="G415:R415"/>
    <mergeCell ref="A417:S417"/>
    <mergeCell ref="A418:A425"/>
    <mergeCell ref="B418:C425"/>
    <mergeCell ref="D418:D425"/>
    <mergeCell ref="E418:E425"/>
    <mergeCell ref="F418:F425"/>
    <mergeCell ref="G418:R418"/>
    <mergeCell ref="G420:R420"/>
    <mergeCell ref="G422:R422"/>
    <mergeCell ref="G424:R424"/>
    <mergeCell ref="A426:A433"/>
    <mergeCell ref="B426:C433"/>
    <mergeCell ref="D426:D433"/>
    <mergeCell ref="E426:E433"/>
    <mergeCell ref="F426:F433"/>
    <mergeCell ref="G426:R426"/>
    <mergeCell ref="G428:R428"/>
    <mergeCell ref="G430:R430"/>
    <mergeCell ref="G432:R432"/>
    <mergeCell ref="A434:S434"/>
    <mergeCell ref="A435:A442"/>
    <mergeCell ref="B435:C442"/>
    <mergeCell ref="D435:D442"/>
    <mergeCell ref="E435:E442"/>
    <mergeCell ref="F435:F442"/>
    <mergeCell ref="G435:R435"/>
    <mergeCell ref="G437:R437"/>
    <mergeCell ref="G439:R439"/>
    <mergeCell ref="G441:R441"/>
    <mergeCell ref="A443:A450"/>
    <mergeCell ref="B443:C450"/>
    <mergeCell ref="D443:D450"/>
    <mergeCell ref="E443:E450"/>
    <mergeCell ref="F443:F450"/>
    <mergeCell ref="G443:R443"/>
    <mergeCell ref="G445:R445"/>
    <mergeCell ref="G447:R447"/>
    <mergeCell ref="G449:R449"/>
    <mergeCell ref="A451:S451"/>
    <mergeCell ref="A452:A459"/>
    <mergeCell ref="B452:C459"/>
    <mergeCell ref="D452:D459"/>
    <mergeCell ref="E452:E459"/>
    <mergeCell ref="F452:F459"/>
    <mergeCell ref="G452:R452"/>
    <mergeCell ref="G454:R454"/>
    <mergeCell ref="G456:R456"/>
    <mergeCell ref="G458:R458"/>
    <mergeCell ref="A460:A467"/>
    <mergeCell ref="B460:C467"/>
    <mergeCell ref="D460:D467"/>
    <mergeCell ref="E460:E467"/>
    <mergeCell ref="F460:F467"/>
    <mergeCell ref="G460:R460"/>
    <mergeCell ref="G462:R462"/>
    <mergeCell ref="G464:R464"/>
    <mergeCell ref="G466:R466"/>
    <mergeCell ref="A468:A475"/>
    <mergeCell ref="B468:C475"/>
    <mergeCell ref="D468:D475"/>
    <mergeCell ref="E468:E475"/>
    <mergeCell ref="F468:F475"/>
    <mergeCell ref="G468:R468"/>
    <mergeCell ref="G470:R470"/>
    <mergeCell ref="G472:R472"/>
    <mergeCell ref="G474:R474"/>
    <mergeCell ref="A476:S476"/>
    <mergeCell ref="A477:A484"/>
    <mergeCell ref="B477:C484"/>
    <mergeCell ref="D477:D484"/>
    <mergeCell ref="E477:E484"/>
    <mergeCell ref="F477:F484"/>
    <mergeCell ref="G477:R477"/>
    <mergeCell ref="G479:R479"/>
    <mergeCell ref="G481:R481"/>
    <mergeCell ref="G483:R483"/>
  </mergeCells>
  <pageMargins left="0.70866141732283472" right="0.70866141732283472" top="0.74803149606299213" bottom="0.74803149606299213" header="0.31496062992125984" footer="0.31496062992125984"/>
  <pageSetup scale="53" fitToHeight="10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6"/>
  <sheetViews>
    <sheetView zoomScale="89" zoomScaleNormal="89" workbookViewId="0">
      <selection activeCell="D4" sqref="D4"/>
    </sheetView>
  </sheetViews>
  <sheetFormatPr baseColWidth="10" defaultRowHeight="13.8" x14ac:dyDescent="0.3"/>
  <cols>
    <col min="1" max="1" width="29.5546875" style="1" customWidth="1"/>
    <col min="2" max="4" width="11.44140625" style="1"/>
    <col min="5" max="5" width="12.33203125" style="1" customWidth="1"/>
    <col min="6" max="6" width="11.44140625" style="1"/>
    <col min="7" max="7" width="12.5546875" style="24" bestFit="1" customWidth="1"/>
    <col min="8" max="9" width="13.109375" style="24" bestFit="1" customWidth="1"/>
    <col min="10" max="10" width="12.5546875" style="24" bestFit="1" customWidth="1"/>
    <col min="11" max="18" width="13.109375" style="24" bestFit="1" customWidth="1"/>
    <col min="19" max="19" width="13.44140625" style="24" bestFit="1" customWidth="1"/>
    <col min="20" max="256" width="11.44140625" style="1"/>
    <col min="257" max="257" width="29.5546875" style="1" customWidth="1"/>
    <col min="258" max="260" width="11.44140625" style="1"/>
    <col min="261" max="261" width="12.33203125" style="1" customWidth="1"/>
    <col min="262" max="262" width="11.44140625" style="1"/>
    <col min="263" max="263" width="12.5546875" style="1" bestFit="1" customWidth="1"/>
    <col min="264" max="265" width="13.109375" style="1" bestFit="1" customWidth="1"/>
    <col min="266" max="266" width="12.5546875" style="1" bestFit="1" customWidth="1"/>
    <col min="267" max="274" width="13.109375" style="1" bestFit="1" customWidth="1"/>
    <col min="275" max="275" width="13.44140625" style="1" bestFit="1" customWidth="1"/>
    <col min="276" max="512" width="11.44140625" style="1"/>
    <col min="513" max="513" width="29.5546875" style="1" customWidth="1"/>
    <col min="514" max="516" width="11.44140625" style="1"/>
    <col min="517" max="517" width="12.33203125" style="1" customWidth="1"/>
    <col min="518" max="518" width="11.44140625" style="1"/>
    <col min="519" max="519" width="12.5546875" style="1" bestFit="1" customWidth="1"/>
    <col min="520" max="521" width="13.109375" style="1" bestFit="1" customWidth="1"/>
    <col min="522" max="522" width="12.5546875" style="1" bestFit="1" customWidth="1"/>
    <col min="523" max="530" width="13.109375" style="1" bestFit="1" customWidth="1"/>
    <col min="531" max="531" width="13.44140625" style="1" bestFit="1" customWidth="1"/>
    <col min="532" max="768" width="11.44140625" style="1"/>
    <col min="769" max="769" width="29.5546875" style="1" customWidth="1"/>
    <col min="770" max="772" width="11.44140625" style="1"/>
    <col min="773" max="773" width="12.33203125" style="1" customWidth="1"/>
    <col min="774" max="774" width="11.44140625" style="1"/>
    <col min="775" max="775" width="12.5546875" style="1" bestFit="1" customWidth="1"/>
    <col min="776" max="777" width="13.109375" style="1" bestFit="1" customWidth="1"/>
    <col min="778" max="778" width="12.5546875" style="1" bestFit="1" customWidth="1"/>
    <col min="779" max="786" width="13.109375" style="1" bestFit="1" customWidth="1"/>
    <col min="787" max="787" width="13.44140625" style="1" bestFit="1" customWidth="1"/>
    <col min="788" max="1024" width="11.44140625" style="1"/>
    <col min="1025" max="1025" width="29.5546875" style="1" customWidth="1"/>
    <col min="1026" max="1028" width="11.44140625" style="1"/>
    <col min="1029" max="1029" width="12.33203125" style="1" customWidth="1"/>
    <col min="1030" max="1030" width="11.44140625" style="1"/>
    <col min="1031" max="1031" width="12.5546875" style="1" bestFit="1" customWidth="1"/>
    <col min="1032" max="1033" width="13.109375" style="1" bestFit="1" customWidth="1"/>
    <col min="1034" max="1034" width="12.5546875" style="1" bestFit="1" customWidth="1"/>
    <col min="1035" max="1042" width="13.109375" style="1" bestFit="1" customWidth="1"/>
    <col min="1043" max="1043" width="13.44140625" style="1" bestFit="1" customWidth="1"/>
    <col min="1044" max="1280" width="11.44140625" style="1"/>
    <col min="1281" max="1281" width="29.5546875" style="1" customWidth="1"/>
    <col min="1282" max="1284" width="11.44140625" style="1"/>
    <col min="1285" max="1285" width="12.33203125" style="1" customWidth="1"/>
    <col min="1286" max="1286" width="11.44140625" style="1"/>
    <col min="1287" max="1287" width="12.5546875" style="1" bestFit="1" customWidth="1"/>
    <col min="1288" max="1289" width="13.109375" style="1" bestFit="1" customWidth="1"/>
    <col min="1290" max="1290" width="12.5546875" style="1" bestFit="1" customWidth="1"/>
    <col min="1291" max="1298" width="13.109375" style="1" bestFit="1" customWidth="1"/>
    <col min="1299" max="1299" width="13.44140625" style="1" bestFit="1" customWidth="1"/>
    <col min="1300" max="1536" width="11.44140625" style="1"/>
    <col min="1537" max="1537" width="29.5546875" style="1" customWidth="1"/>
    <col min="1538" max="1540" width="11.44140625" style="1"/>
    <col min="1541" max="1541" width="12.33203125" style="1" customWidth="1"/>
    <col min="1542" max="1542" width="11.44140625" style="1"/>
    <col min="1543" max="1543" width="12.5546875" style="1" bestFit="1" customWidth="1"/>
    <col min="1544" max="1545" width="13.109375" style="1" bestFit="1" customWidth="1"/>
    <col min="1546" max="1546" width="12.5546875" style="1" bestFit="1" customWidth="1"/>
    <col min="1547" max="1554" width="13.109375" style="1" bestFit="1" customWidth="1"/>
    <col min="1555" max="1555" width="13.44140625" style="1" bestFit="1" customWidth="1"/>
    <col min="1556" max="1792" width="11.44140625" style="1"/>
    <col min="1793" max="1793" width="29.5546875" style="1" customWidth="1"/>
    <col min="1794" max="1796" width="11.44140625" style="1"/>
    <col min="1797" max="1797" width="12.33203125" style="1" customWidth="1"/>
    <col min="1798" max="1798" width="11.44140625" style="1"/>
    <col min="1799" max="1799" width="12.5546875" style="1" bestFit="1" customWidth="1"/>
    <col min="1800" max="1801" width="13.109375" style="1" bestFit="1" customWidth="1"/>
    <col min="1802" max="1802" width="12.5546875" style="1" bestFit="1" customWidth="1"/>
    <col min="1803" max="1810" width="13.109375" style="1" bestFit="1" customWidth="1"/>
    <col min="1811" max="1811" width="13.44140625" style="1" bestFit="1" customWidth="1"/>
    <col min="1812" max="2048" width="11.44140625" style="1"/>
    <col min="2049" max="2049" width="29.5546875" style="1" customWidth="1"/>
    <col min="2050" max="2052" width="11.44140625" style="1"/>
    <col min="2053" max="2053" width="12.33203125" style="1" customWidth="1"/>
    <col min="2054" max="2054" width="11.44140625" style="1"/>
    <col min="2055" max="2055" width="12.5546875" style="1" bestFit="1" customWidth="1"/>
    <col min="2056" max="2057" width="13.109375" style="1" bestFit="1" customWidth="1"/>
    <col min="2058" max="2058" width="12.5546875" style="1" bestFit="1" customWidth="1"/>
    <col min="2059" max="2066" width="13.109375" style="1" bestFit="1" customWidth="1"/>
    <col min="2067" max="2067" width="13.44140625" style="1" bestFit="1" customWidth="1"/>
    <col min="2068" max="2304" width="11.44140625" style="1"/>
    <col min="2305" max="2305" width="29.5546875" style="1" customWidth="1"/>
    <col min="2306" max="2308" width="11.44140625" style="1"/>
    <col min="2309" max="2309" width="12.33203125" style="1" customWidth="1"/>
    <col min="2310" max="2310" width="11.44140625" style="1"/>
    <col min="2311" max="2311" width="12.5546875" style="1" bestFit="1" customWidth="1"/>
    <col min="2312" max="2313" width="13.109375" style="1" bestFit="1" customWidth="1"/>
    <col min="2314" max="2314" width="12.5546875" style="1" bestFit="1" customWidth="1"/>
    <col min="2315" max="2322" width="13.109375" style="1" bestFit="1" customWidth="1"/>
    <col min="2323" max="2323" width="13.44140625" style="1" bestFit="1" customWidth="1"/>
    <col min="2324" max="2560" width="11.44140625" style="1"/>
    <col min="2561" max="2561" width="29.5546875" style="1" customWidth="1"/>
    <col min="2562" max="2564" width="11.44140625" style="1"/>
    <col min="2565" max="2565" width="12.33203125" style="1" customWidth="1"/>
    <col min="2566" max="2566" width="11.44140625" style="1"/>
    <col min="2567" max="2567" width="12.5546875" style="1" bestFit="1" customWidth="1"/>
    <col min="2568" max="2569" width="13.109375" style="1" bestFit="1" customWidth="1"/>
    <col min="2570" max="2570" width="12.5546875" style="1" bestFit="1" customWidth="1"/>
    <col min="2571" max="2578" width="13.109375" style="1" bestFit="1" customWidth="1"/>
    <col min="2579" max="2579" width="13.44140625" style="1" bestFit="1" customWidth="1"/>
    <col min="2580" max="2816" width="11.44140625" style="1"/>
    <col min="2817" max="2817" width="29.5546875" style="1" customWidth="1"/>
    <col min="2818" max="2820" width="11.44140625" style="1"/>
    <col min="2821" max="2821" width="12.33203125" style="1" customWidth="1"/>
    <col min="2822" max="2822" width="11.44140625" style="1"/>
    <col min="2823" max="2823" width="12.5546875" style="1" bestFit="1" customWidth="1"/>
    <col min="2824" max="2825" width="13.109375" style="1" bestFit="1" customWidth="1"/>
    <col min="2826" max="2826" width="12.5546875" style="1" bestFit="1" customWidth="1"/>
    <col min="2827" max="2834" width="13.109375" style="1" bestFit="1" customWidth="1"/>
    <col min="2835" max="2835" width="13.44140625" style="1" bestFit="1" customWidth="1"/>
    <col min="2836" max="3072" width="11.44140625" style="1"/>
    <col min="3073" max="3073" width="29.5546875" style="1" customWidth="1"/>
    <col min="3074" max="3076" width="11.44140625" style="1"/>
    <col min="3077" max="3077" width="12.33203125" style="1" customWidth="1"/>
    <col min="3078" max="3078" width="11.44140625" style="1"/>
    <col min="3079" max="3079" width="12.5546875" style="1" bestFit="1" customWidth="1"/>
    <col min="3080" max="3081" width="13.109375" style="1" bestFit="1" customWidth="1"/>
    <col min="3082" max="3082" width="12.5546875" style="1" bestFit="1" customWidth="1"/>
    <col min="3083" max="3090" width="13.109375" style="1" bestFit="1" customWidth="1"/>
    <col min="3091" max="3091" width="13.44140625" style="1" bestFit="1" customWidth="1"/>
    <col min="3092" max="3328" width="11.44140625" style="1"/>
    <col min="3329" max="3329" width="29.5546875" style="1" customWidth="1"/>
    <col min="3330" max="3332" width="11.44140625" style="1"/>
    <col min="3333" max="3333" width="12.33203125" style="1" customWidth="1"/>
    <col min="3334" max="3334" width="11.44140625" style="1"/>
    <col min="3335" max="3335" width="12.5546875" style="1" bestFit="1" customWidth="1"/>
    <col min="3336" max="3337" width="13.109375" style="1" bestFit="1" customWidth="1"/>
    <col min="3338" max="3338" width="12.5546875" style="1" bestFit="1" customWidth="1"/>
    <col min="3339" max="3346" width="13.109375" style="1" bestFit="1" customWidth="1"/>
    <col min="3347" max="3347" width="13.44140625" style="1" bestFit="1" customWidth="1"/>
    <col min="3348" max="3584" width="11.44140625" style="1"/>
    <col min="3585" max="3585" width="29.5546875" style="1" customWidth="1"/>
    <col min="3586" max="3588" width="11.44140625" style="1"/>
    <col min="3589" max="3589" width="12.33203125" style="1" customWidth="1"/>
    <col min="3590" max="3590" width="11.44140625" style="1"/>
    <col min="3591" max="3591" width="12.5546875" style="1" bestFit="1" customWidth="1"/>
    <col min="3592" max="3593" width="13.109375" style="1" bestFit="1" customWidth="1"/>
    <col min="3594" max="3594" width="12.5546875" style="1" bestFit="1" customWidth="1"/>
    <col min="3595" max="3602" width="13.109375" style="1" bestFit="1" customWidth="1"/>
    <col min="3603" max="3603" width="13.44140625" style="1" bestFit="1" customWidth="1"/>
    <col min="3604" max="3840" width="11.44140625" style="1"/>
    <col min="3841" max="3841" width="29.5546875" style="1" customWidth="1"/>
    <col min="3842" max="3844" width="11.44140625" style="1"/>
    <col min="3845" max="3845" width="12.33203125" style="1" customWidth="1"/>
    <col min="3846" max="3846" width="11.44140625" style="1"/>
    <col min="3847" max="3847" width="12.5546875" style="1" bestFit="1" customWidth="1"/>
    <col min="3848" max="3849" width="13.109375" style="1" bestFit="1" customWidth="1"/>
    <col min="3850" max="3850" width="12.5546875" style="1" bestFit="1" customWidth="1"/>
    <col min="3851" max="3858" width="13.109375" style="1" bestFit="1" customWidth="1"/>
    <col min="3859" max="3859" width="13.44140625" style="1" bestFit="1" customWidth="1"/>
    <col min="3860" max="4096" width="11.44140625" style="1"/>
    <col min="4097" max="4097" width="29.5546875" style="1" customWidth="1"/>
    <col min="4098" max="4100" width="11.44140625" style="1"/>
    <col min="4101" max="4101" width="12.33203125" style="1" customWidth="1"/>
    <col min="4102" max="4102" width="11.44140625" style="1"/>
    <col min="4103" max="4103" width="12.5546875" style="1" bestFit="1" customWidth="1"/>
    <col min="4104" max="4105" width="13.109375" style="1" bestFit="1" customWidth="1"/>
    <col min="4106" max="4106" width="12.5546875" style="1" bestFit="1" customWidth="1"/>
    <col min="4107" max="4114" width="13.109375" style="1" bestFit="1" customWidth="1"/>
    <col min="4115" max="4115" width="13.44140625" style="1" bestFit="1" customWidth="1"/>
    <col min="4116" max="4352" width="11.44140625" style="1"/>
    <col min="4353" max="4353" width="29.5546875" style="1" customWidth="1"/>
    <col min="4354" max="4356" width="11.44140625" style="1"/>
    <col min="4357" max="4357" width="12.33203125" style="1" customWidth="1"/>
    <col min="4358" max="4358" width="11.44140625" style="1"/>
    <col min="4359" max="4359" width="12.5546875" style="1" bestFit="1" customWidth="1"/>
    <col min="4360" max="4361" width="13.109375" style="1" bestFit="1" customWidth="1"/>
    <col min="4362" max="4362" width="12.5546875" style="1" bestFit="1" customWidth="1"/>
    <col min="4363" max="4370" width="13.109375" style="1" bestFit="1" customWidth="1"/>
    <col min="4371" max="4371" width="13.44140625" style="1" bestFit="1" customWidth="1"/>
    <col min="4372" max="4608" width="11.44140625" style="1"/>
    <col min="4609" max="4609" width="29.5546875" style="1" customWidth="1"/>
    <col min="4610" max="4612" width="11.44140625" style="1"/>
    <col min="4613" max="4613" width="12.33203125" style="1" customWidth="1"/>
    <col min="4614" max="4614" width="11.44140625" style="1"/>
    <col min="4615" max="4615" width="12.5546875" style="1" bestFit="1" customWidth="1"/>
    <col min="4616" max="4617" width="13.109375" style="1" bestFit="1" customWidth="1"/>
    <col min="4618" max="4618" width="12.5546875" style="1" bestFit="1" customWidth="1"/>
    <col min="4619" max="4626" width="13.109375" style="1" bestFit="1" customWidth="1"/>
    <col min="4627" max="4627" width="13.44140625" style="1" bestFit="1" customWidth="1"/>
    <col min="4628" max="4864" width="11.44140625" style="1"/>
    <col min="4865" max="4865" width="29.5546875" style="1" customWidth="1"/>
    <col min="4866" max="4868" width="11.44140625" style="1"/>
    <col min="4869" max="4869" width="12.33203125" style="1" customWidth="1"/>
    <col min="4870" max="4870" width="11.44140625" style="1"/>
    <col min="4871" max="4871" width="12.5546875" style="1" bestFit="1" customWidth="1"/>
    <col min="4872" max="4873" width="13.109375" style="1" bestFit="1" customWidth="1"/>
    <col min="4874" max="4874" width="12.5546875" style="1" bestFit="1" customWidth="1"/>
    <col min="4875" max="4882" width="13.109375" style="1" bestFit="1" customWidth="1"/>
    <col min="4883" max="4883" width="13.44140625" style="1" bestFit="1" customWidth="1"/>
    <col min="4884" max="5120" width="11.44140625" style="1"/>
    <col min="5121" max="5121" width="29.5546875" style="1" customWidth="1"/>
    <col min="5122" max="5124" width="11.44140625" style="1"/>
    <col min="5125" max="5125" width="12.33203125" style="1" customWidth="1"/>
    <col min="5126" max="5126" width="11.44140625" style="1"/>
    <col min="5127" max="5127" width="12.5546875" style="1" bestFit="1" customWidth="1"/>
    <col min="5128" max="5129" width="13.109375" style="1" bestFit="1" customWidth="1"/>
    <col min="5130" max="5130" width="12.5546875" style="1" bestFit="1" customWidth="1"/>
    <col min="5131" max="5138" width="13.109375" style="1" bestFit="1" customWidth="1"/>
    <col min="5139" max="5139" width="13.44140625" style="1" bestFit="1" customWidth="1"/>
    <col min="5140" max="5376" width="11.44140625" style="1"/>
    <col min="5377" max="5377" width="29.5546875" style="1" customWidth="1"/>
    <col min="5378" max="5380" width="11.44140625" style="1"/>
    <col min="5381" max="5381" width="12.33203125" style="1" customWidth="1"/>
    <col min="5382" max="5382" width="11.44140625" style="1"/>
    <col min="5383" max="5383" width="12.5546875" style="1" bestFit="1" customWidth="1"/>
    <col min="5384" max="5385" width="13.109375" style="1" bestFit="1" customWidth="1"/>
    <col min="5386" max="5386" width="12.5546875" style="1" bestFit="1" customWidth="1"/>
    <col min="5387" max="5394" width="13.109375" style="1" bestFit="1" customWidth="1"/>
    <col min="5395" max="5395" width="13.44140625" style="1" bestFit="1" customWidth="1"/>
    <col min="5396" max="5632" width="11.44140625" style="1"/>
    <col min="5633" max="5633" width="29.5546875" style="1" customWidth="1"/>
    <col min="5634" max="5636" width="11.44140625" style="1"/>
    <col min="5637" max="5637" width="12.33203125" style="1" customWidth="1"/>
    <col min="5638" max="5638" width="11.44140625" style="1"/>
    <col min="5639" max="5639" width="12.5546875" style="1" bestFit="1" customWidth="1"/>
    <col min="5640" max="5641" width="13.109375" style="1" bestFit="1" customWidth="1"/>
    <col min="5642" max="5642" width="12.5546875" style="1" bestFit="1" customWidth="1"/>
    <col min="5643" max="5650" width="13.109375" style="1" bestFit="1" customWidth="1"/>
    <col min="5651" max="5651" width="13.44140625" style="1" bestFit="1" customWidth="1"/>
    <col min="5652" max="5888" width="11.44140625" style="1"/>
    <col min="5889" max="5889" width="29.5546875" style="1" customWidth="1"/>
    <col min="5890" max="5892" width="11.44140625" style="1"/>
    <col min="5893" max="5893" width="12.33203125" style="1" customWidth="1"/>
    <col min="5894" max="5894" width="11.44140625" style="1"/>
    <col min="5895" max="5895" width="12.5546875" style="1" bestFit="1" customWidth="1"/>
    <col min="5896" max="5897" width="13.109375" style="1" bestFit="1" customWidth="1"/>
    <col min="5898" max="5898" width="12.5546875" style="1" bestFit="1" customWidth="1"/>
    <col min="5899" max="5906" width="13.109375" style="1" bestFit="1" customWidth="1"/>
    <col min="5907" max="5907" width="13.44140625" style="1" bestFit="1" customWidth="1"/>
    <col min="5908" max="6144" width="11.44140625" style="1"/>
    <col min="6145" max="6145" width="29.5546875" style="1" customWidth="1"/>
    <col min="6146" max="6148" width="11.44140625" style="1"/>
    <col min="6149" max="6149" width="12.33203125" style="1" customWidth="1"/>
    <col min="6150" max="6150" width="11.44140625" style="1"/>
    <col min="6151" max="6151" width="12.5546875" style="1" bestFit="1" customWidth="1"/>
    <col min="6152" max="6153" width="13.109375" style="1" bestFit="1" customWidth="1"/>
    <col min="6154" max="6154" width="12.5546875" style="1" bestFit="1" customWidth="1"/>
    <col min="6155" max="6162" width="13.109375" style="1" bestFit="1" customWidth="1"/>
    <col min="6163" max="6163" width="13.44140625" style="1" bestFit="1" customWidth="1"/>
    <col min="6164" max="6400" width="11.44140625" style="1"/>
    <col min="6401" max="6401" width="29.5546875" style="1" customWidth="1"/>
    <col min="6402" max="6404" width="11.44140625" style="1"/>
    <col min="6405" max="6405" width="12.33203125" style="1" customWidth="1"/>
    <col min="6406" max="6406" width="11.44140625" style="1"/>
    <col min="6407" max="6407" width="12.5546875" style="1" bestFit="1" customWidth="1"/>
    <col min="6408" max="6409" width="13.109375" style="1" bestFit="1" customWidth="1"/>
    <col min="6410" max="6410" width="12.5546875" style="1" bestFit="1" customWidth="1"/>
    <col min="6411" max="6418" width="13.109375" style="1" bestFit="1" customWidth="1"/>
    <col min="6419" max="6419" width="13.44140625" style="1" bestFit="1" customWidth="1"/>
    <col min="6420" max="6656" width="11.44140625" style="1"/>
    <col min="6657" max="6657" width="29.5546875" style="1" customWidth="1"/>
    <col min="6658" max="6660" width="11.44140625" style="1"/>
    <col min="6661" max="6661" width="12.33203125" style="1" customWidth="1"/>
    <col min="6662" max="6662" width="11.44140625" style="1"/>
    <col min="6663" max="6663" width="12.5546875" style="1" bestFit="1" customWidth="1"/>
    <col min="6664" max="6665" width="13.109375" style="1" bestFit="1" customWidth="1"/>
    <col min="6666" max="6666" width="12.5546875" style="1" bestFit="1" customWidth="1"/>
    <col min="6667" max="6674" width="13.109375" style="1" bestFit="1" customWidth="1"/>
    <col min="6675" max="6675" width="13.44140625" style="1" bestFit="1" customWidth="1"/>
    <col min="6676" max="6912" width="11.44140625" style="1"/>
    <col min="6913" max="6913" width="29.5546875" style="1" customWidth="1"/>
    <col min="6914" max="6916" width="11.44140625" style="1"/>
    <col min="6917" max="6917" width="12.33203125" style="1" customWidth="1"/>
    <col min="6918" max="6918" width="11.44140625" style="1"/>
    <col min="6919" max="6919" width="12.5546875" style="1" bestFit="1" customWidth="1"/>
    <col min="6920" max="6921" width="13.109375" style="1" bestFit="1" customWidth="1"/>
    <col min="6922" max="6922" width="12.5546875" style="1" bestFit="1" customWidth="1"/>
    <col min="6923" max="6930" width="13.109375" style="1" bestFit="1" customWidth="1"/>
    <col min="6931" max="6931" width="13.44140625" style="1" bestFit="1" customWidth="1"/>
    <col min="6932" max="7168" width="11.44140625" style="1"/>
    <col min="7169" max="7169" width="29.5546875" style="1" customWidth="1"/>
    <col min="7170" max="7172" width="11.44140625" style="1"/>
    <col min="7173" max="7173" width="12.33203125" style="1" customWidth="1"/>
    <col min="7174" max="7174" width="11.44140625" style="1"/>
    <col min="7175" max="7175" width="12.5546875" style="1" bestFit="1" customWidth="1"/>
    <col min="7176" max="7177" width="13.109375" style="1" bestFit="1" customWidth="1"/>
    <col min="7178" max="7178" width="12.5546875" style="1" bestFit="1" customWidth="1"/>
    <col min="7179" max="7186" width="13.109375" style="1" bestFit="1" customWidth="1"/>
    <col min="7187" max="7187" width="13.44140625" style="1" bestFit="1" customWidth="1"/>
    <col min="7188" max="7424" width="11.44140625" style="1"/>
    <col min="7425" max="7425" width="29.5546875" style="1" customWidth="1"/>
    <col min="7426" max="7428" width="11.44140625" style="1"/>
    <col min="7429" max="7429" width="12.33203125" style="1" customWidth="1"/>
    <col min="7430" max="7430" width="11.44140625" style="1"/>
    <col min="7431" max="7431" width="12.5546875" style="1" bestFit="1" customWidth="1"/>
    <col min="7432" max="7433" width="13.109375" style="1" bestFit="1" customWidth="1"/>
    <col min="7434" max="7434" width="12.5546875" style="1" bestFit="1" customWidth="1"/>
    <col min="7435" max="7442" width="13.109375" style="1" bestFit="1" customWidth="1"/>
    <col min="7443" max="7443" width="13.44140625" style="1" bestFit="1" customWidth="1"/>
    <col min="7444" max="7680" width="11.44140625" style="1"/>
    <col min="7681" max="7681" width="29.5546875" style="1" customWidth="1"/>
    <col min="7682" max="7684" width="11.44140625" style="1"/>
    <col min="7685" max="7685" width="12.33203125" style="1" customWidth="1"/>
    <col min="7686" max="7686" width="11.44140625" style="1"/>
    <col min="7687" max="7687" width="12.5546875" style="1" bestFit="1" customWidth="1"/>
    <col min="7688" max="7689" width="13.109375" style="1" bestFit="1" customWidth="1"/>
    <col min="7690" max="7690" width="12.5546875" style="1" bestFit="1" customWidth="1"/>
    <col min="7691" max="7698" width="13.109375" style="1" bestFit="1" customWidth="1"/>
    <col min="7699" max="7699" width="13.44140625" style="1" bestFit="1" customWidth="1"/>
    <col min="7700" max="7936" width="11.44140625" style="1"/>
    <col min="7937" max="7937" width="29.5546875" style="1" customWidth="1"/>
    <col min="7938" max="7940" width="11.44140625" style="1"/>
    <col min="7941" max="7941" width="12.33203125" style="1" customWidth="1"/>
    <col min="7942" max="7942" width="11.44140625" style="1"/>
    <col min="7943" max="7943" width="12.5546875" style="1" bestFit="1" customWidth="1"/>
    <col min="7944" max="7945" width="13.109375" style="1" bestFit="1" customWidth="1"/>
    <col min="7946" max="7946" width="12.5546875" style="1" bestFit="1" customWidth="1"/>
    <col min="7947" max="7954" width="13.109375" style="1" bestFit="1" customWidth="1"/>
    <col min="7955" max="7955" width="13.44140625" style="1" bestFit="1" customWidth="1"/>
    <col min="7956" max="8192" width="11.44140625" style="1"/>
    <col min="8193" max="8193" width="29.5546875" style="1" customWidth="1"/>
    <col min="8194" max="8196" width="11.44140625" style="1"/>
    <col min="8197" max="8197" width="12.33203125" style="1" customWidth="1"/>
    <col min="8198" max="8198" width="11.44140625" style="1"/>
    <col min="8199" max="8199" width="12.5546875" style="1" bestFit="1" customWidth="1"/>
    <col min="8200" max="8201" width="13.109375" style="1" bestFit="1" customWidth="1"/>
    <col min="8202" max="8202" width="12.5546875" style="1" bestFit="1" customWidth="1"/>
    <col min="8203" max="8210" width="13.109375" style="1" bestFit="1" customWidth="1"/>
    <col min="8211" max="8211" width="13.44140625" style="1" bestFit="1" customWidth="1"/>
    <col min="8212" max="8448" width="11.44140625" style="1"/>
    <col min="8449" max="8449" width="29.5546875" style="1" customWidth="1"/>
    <col min="8450" max="8452" width="11.44140625" style="1"/>
    <col min="8453" max="8453" width="12.33203125" style="1" customWidth="1"/>
    <col min="8454" max="8454" width="11.44140625" style="1"/>
    <col min="8455" max="8455" width="12.5546875" style="1" bestFit="1" customWidth="1"/>
    <col min="8456" max="8457" width="13.109375" style="1" bestFit="1" customWidth="1"/>
    <col min="8458" max="8458" width="12.5546875" style="1" bestFit="1" customWidth="1"/>
    <col min="8459" max="8466" width="13.109375" style="1" bestFit="1" customWidth="1"/>
    <col min="8467" max="8467" width="13.44140625" style="1" bestFit="1" customWidth="1"/>
    <col min="8468" max="8704" width="11.44140625" style="1"/>
    <col min="8705" max="8705" width="29.5546875" style="1" customWidth="1"/>
    <col min="8706" max="8708" width="11.44140625" style="1"/>
    <col min="8709" max="8709" width="12.33203125" style="1" customWidth="1"/>
    <col min="8710" max="8710" width="11.44140625" style="1"/>
    <col min="8711" max="8711" width="12.5546875" style="1" bestFit="1" customWidth="1"/>
    <col min="8712" max="8713" width="13.109375" style="1" bestFit="1" customWidth="1"/>
    <col min="8714" max="8714" width="12.5546875" style="1" bestFit="1" customWidth="1"/>
    <col min="8715" max="8722" width="13.109375" style="1" bestFit="1" customWidth="1"/>
    <col min="8723" max="8723" width="13.44140625" style="1" bestFit="1" customWidth="1"/>
    <col min="8724" max="8960" width="11.44140625" style="1"/>
    <col min="8961" max="8961" width="29.5546875" style="1" customWidth="1"/>
    <col min="8962" max="8964" width="11.44140625" style="1"/>
    <col min="8965" max="8965" width="12.33203125" style="1" customWidth="1"/>
    <col min="8966" max="8966" width="11.44140625" style="1"/>
    <col min="8967" max="8967" width="12.5546875" style="1" bestFit="1" customWidth="1"/>
    <col min="8968" max="8969" width="13.109375" style="1" bestFit="1" customWidth="1"/>
    <col min="8970" max="8970" width="12.5546875" style="1" bestFit="1" customWidth="1"/>
    <col min="8971" max="8978" width="13.109375" style="1" bestFit="1" customWidth="1"/>
    <col min="8979" max="8979" width="13.44140625" style="1" bestFit="1" customWidth="1"/>
    <col min="8980" max="9216" width="11.44140625" style="1"/>
    <col min="9217" max="9217" width="29.5546875" style="1" customWidth="1"/>
    <col min="9218" max="9220" width="11.44140625" style="1"/>
    <col min="9221" max="9221" width="12.33203125" style="1" customWidth="1"/>
    <col min="9222" max="9222" width="11.44140625" style="1"/>
    <col min="9223" max="9223" width="12.5546875" style="1" bestFit="1" customWidth="1"/>
    <col min="9224" max="9225" width="13.109375" style="1" bestFit="1" customWidth="1"/>
    <col min="9226" max="9226" width="12.5546875" style="1" bestFit="1" customWidth="1"/>
    <col min="9227" max="9234" width="13.109375" style="1" bestFit="1" customWidth="1"/>
    <col min="9235" max="9235" width="13.44140625" style="1" bestFit="1" customWidth="1"/>
    <col min="9236" max="9472" width="11.44140625" style="1"/>
    <col min="9473" max="9473" width="29.5546875" style="1" customWidth="1"/>
    <col min="9474" max="9476" width="11.44140625" style="1"/>
    <col min="9477" max="9477" width="12.33203125" style="1" customWidth="1"/>
    <col min="9478" max="9478" width="11.44140625" style="1"/>
    <col min="9479" max="9479" width="12.5546875" style="1" bestFit="1" customWidth="1"/>
    <col min="9480" max="9481" width="13.109375" style="1" bestFit="1" customWidth="1"/>
    <col min="9482" max="9482" width="12.5546875" style="1" bestFit="1" customWidth="1"/>
    <col min="9483" max="9490" width="13.109375" style="1" bestFit="1" customWidth="1"/>
    <col min="9491" max="9491" width="13.44140625" style="1" bestFit="1" customWidth="1"/>
    <col min="9492" max="9728" width="11.44140625" style="1"/>
    <col min="9729" max="9729" width="29.5546875" style="1" customWidth="1"/>
    <col min="9730" max="9732" width="11.44140625" style="1"/>
    <col min="9733" max="9733" width="12.33203125" style="1" customWidth="1"/>
    <col min="9734" max="9734" width="11.44140625" style="1"/>
    <col min="9735" max="9735" width="12.5546875" style="1" bestFit="1" customWidth="1"/>
    <col min="9736" max="9737" width="13.109375" style="1" bestFit="1" customWidth="1"/>
    <col min="9738" max="9738" width="12.5546875" style="1" bestFit="1" customWidth="1"/>
    <col min="9739" max="9746" width="13.109375" style="1" bestFit="1" customWidth="1"/>
    <col min="9747" max="9747" width="13.44140625" style="1" bestFit="1" customWidth="1"/>
    <col min="9748" max="9984" width="11.44140625" style="1"/>
    <col min="9985" max="9985" width="29.5546875" style="1" customWidth="1"/>
    <col min="9986" max="9988" width="11.44140625" style="1"/>
    <col min="9989" max="9989" width="12.33203125" style="1" customWidth="1"/>
    <col min="9990" max="9990" width="11.44140625" style="1"/>
    <col min="9991" max="9991" width="12.5546875" style="1" bestFit="1" customWidth="1"/>
    <col min="9992" max="9993" width="13.109375" style="1" bestFit="1" customWidth="1"/>
    <col min="9994" max="9994" width="12.5546875" style="1" bestFit="1" customWidth="1"/>
    <col min="9995" max="10002" width="13.109375" style="1" bestFit="1" customWidth="1"/>
    <col min="10003" max="10003" width="13.44140625" style="1" bestFit="1" customWidth="1"/>
    <col min="10004" max="10240" width="11.44140625" style="1"/>
    <col min="10241" max="10241" width="29.5546875" style="1" customWidth="1"/>
    <col min="10242" max="10244" width="11.44140625" style="1"/>
    <col min="10245" max="10245" width="12.33203125" style="1" customWidth="1"/>
    <col min="10246" max="10246" width="11.44140625" style="1"/>
    <col min="10247" max="10247" width="12.5546875" style="1" bestFit="1" customWidth="1"/>
    <col min="10248" max="10249" width="13.109375" style="1" bestFit="1" customWidth="1"/>
    <col min="10250" max="10250" width="12.5546875" style="1" bestFit="1" customWidth="1"/>
    <col min="10251" max="10258" width="13.109375" style="1" bestFit="1" customWidth="1"/>
    <col min="10259" max="10259" width="13.44140625" style="1" bestFit="1" customWidth="1"/>
    <col min="10260" max="10496" width="11.44140625" style="1"/>
    <col min="10497" max="10497" width="29.5546875" style="1" customWidth="1"/>
    <col min="10498" max="10500" width="11.44140625" style="1"/>
    <col min="10501" max="10501" width="12.33203125" style="1" customWidth="1"/>
    <col min="10502" max="10502" width="11.44140625" style="1"/>
    <col min="10503" max="10503" width="12.5546875" style="1" bestFit="1" customWidth="1"/>
    <col min="10504" max="10505" width="13.109375" style="1" bestFit="1" customWidth="1"/>
    <col min="10506" max="10506" width="12.5546875" style="1" bestFit="1" customWidth="1"/>
    <col min="10507" max="10514" width="13.109375" style="1" bestFit="1" customWidth="1"/>
    <col min="10515" max="10515" width="13.44140625" style="1" bestFit="1" customWidth="1"/>
    <col min="10516" max="10752" width="11.44140625" style="1"/>
    <col min="10753" max="10753" width="29.5546875" style="1" customWidth="1"/>
    <col min="10754" max="10756" width="11.44140625" style="1"/>
    <col min="10757" max="10757" width="12.33203125" style="1" customWidth="1"/>
    <col min="10758" max="10758" width="11.44140625" style="1"/>
    <col min="10759" max="10759" width="12.5546875" style="1" bestFit="1" customWidth="1"/>
    <col min="10760" max="10761" width="13.109375" style="1" bestFit="1" customWidth="1"/>
    <col min="10762" max="10762" width="12.5546875" style="1" bestFit="1" customWidth="1"/>
    <col min="10763" max="10770" width="13.109375" style="1" bestFit="1" customWidth="1"/>
    <col min="10771" max="10771" width="13.44140625" style="1" bestFit="1" customWidth="1"/>
    <col min="10772" max="11008" width="11.44140625" style="1"/>
    <col min="11009" max="11009" width="29.5546875" style="1" customWidth="1"/>
    <col min="11010" max="11012" width="11.44140625" style="1"/>
    <col min="11013" max="11013" width="12.33203125" style="1" customWidth="1"/>
    <col min="11014" max="11014" width="11.44140625" style="1"/>
    <col min="11015" max="11015" width="12.5546875" style="1" bestFit="1" customWidth="1"/>
    <col min="11016" max="11017" width="13.109375" style="1" bestFit="1" customWidth="1"/>
    <col min="11018" max="11018" width="12.5546875" style="1" bestFit="1" customWidth="1"/>
    <col min="11019" max="11026" width="13.109375" style="1" bestFit="1" customWidth="1"/>
    <col min="11027" max="11027" width="13.44140625" style="1" bestFit="1" customWidth="1"/>
    <col min="11028" max="11264" width="11.44140625" style="1"/>
    <col min="11265" max="11265" width="29.5546875" style="1" customWidth="1"/>
    <col min="11266" max="11268" width="11.44140625" style="1"/>
    <col min="11269" max="11269" width="12.33203125" style="1" customWidth="1"/>
    <col min="11270" max="11270" width="11.44140625" style="1"/>
    <col min="11271" max="11271" width="12.5546875" style="1" bestFit="1" customWidth="1"/>
    <col min="11272" max="11273" width="13.109375" style="1" bestFit="1" customWidth="1"/>
    <col min="11274" max="11274" width="12.5546875" style="1" bestFit="1" customWidth="1"/>
    <col min="11275" max="11282" width="13.109375" style="1" bestFit="1" customWidth="1"/>
    <col min="11283" max="11283" width="13.44140625" style="1" bestFit="1" customWidth="1"/>
    <col min="11284" max="11520" width="11.44140625" style="1"/>
    <col min="11521" max="11521" width="29.5546875" style="1" customWidth="1"/>
    <col min="11522" max="11524" width="11.44140625" style="1"/>
    <col min="11525" max="11525" width="12.33203125" style="1" customWidth="1"/>
    <col min="11526" max="11526" width="11.44140625" style="1"/>
    <col min="11527" max="11527" width="12.5546875" style="1" bestFit="1" customWidth="1"/>
    <col min="11528" max="11529" width="13.109375" style="1" bestFit="1" customWidth="1"/>
    <col min="11530" max="11530" width="12.5546875" style="1" bestFit="1" customWidth="1"/>
    <col min="11531" max="11538" width="13.109375" style="1" bestFit="1" customWidth="1"/>
    <col min="11539" max="11539" width="13.44140625" style="1" bestFit="1" customWidth="1"/>
    <col min="11540" max="11776" width="11.44140625" style="1"/>
    <col min="11777" max="11777" width="29.5546875" style="1" customWidth="1"/>
    <col min="11778" max="11780" width="11.44140625" style="1"/>
    <col min="11781" max="11781" width="12.33203125" style="1" customWidth="1"/>
    <col min="11782" max="11782" width="11.44140625" style="1"/>
    <col min="11783" max="11783" width="12.5546875" style="1" bestFit="1" customWidth="1"/>
    <col min="11784" max="11785" width="13.109375" style="1" bestFit="1" customWidth="1"/>
    <col min="11786" max="11786" width="12.5546875" style="1" bestFit="1" customWidth="1"/>
    <col min="11787" max="11794" width="13.109375" style="1" bestFit="1" customWidth="1"/>
    <col min="11795" max="11795" width="13.44140625" style="1" bestFit="1" customWidth="1"/>
    <col min="11796" max="12032" width="11.44140625" style="1"/>
    <col min="12033" max="12033" width="29.5546875" style="1" customWidth="1"/>
    <col min="12034" max="12036" width="11.44140625" style="1"/>
    <col min="12037" max="12037" width="12.33203125" style="1" customWidth="1"/>
    <col min="12038" max="12038" width="11.44140625" style="1"/>
    <col min="12039" max="12039" width="12.5546875" style="1" bestFit="1" customWidth="1"/>
    <col min="12040" max="12041" width="13.109375" style="1" bestFit="1" customWidth="1"/>
    <col min="12042" max="12042" width="12.5546875" style="1" bestFit="1" customWidth="1"/>
    <col min="12043" max="12050" width="13.109375" style="1" bestFit="1" customWidth="1"/>
    <col min="12051" max="12051" width="13.44140625" style="1" bestFit="1" customWidth="1"/>
    <col min="12052" max="12288" width="11.44140625" style="1"/>
    <col min="12289" max="12289" width="29.5546875" style="1" customWidth="1"/>
    <col min="12290" max="12292" width="11.44140625" style="1"/>
    <col min="12293" max="12293" width="12.33203125" style="1" customWidth="1"/>
    <col min="12294" max="12294" width="11.44140625" style="1"/>
    <col min="12295" max="12295" width="12.5546875" style="1" bestFit="1" customWidth="1"/>
    <col min="12296" max="12297" width="13.109375" style="1" bestFit="1" customWidth="1"/>
    <col min="12298" max="12298" width="12.5546875" style="1" bestFit="1" customWidth="1"/>
    <col min="12299" max="12306" width="13.109375" style="1" bestFit="1" customWidth="1"/>
    <col min="12307" max="12307" width="13.44140625" style="1" bestFit="1" customWidth="1"/>
    <col min="12308" max="12544" width="11.44140625" style="1"/>
    <col min="12545" max="12545" width="29.5546875" style="1" customWidth="1"/>
    <col min="12546" max="12548" width="11.44140625" style="1"/>
    <col min="12549" max="12549" width="12.33203125" style="1" customWidth="1"/>
    <col min="12550" max="12550" width="11.44140625" style="1"/>
    <col min="12551" max="12551" width="12.5546875" style="1" bestFit="1" customWidth="1"/>
    <col min="12552" max="12553" width="13.109375" style="1" bestFit="1" customWidth="1"/>
    <col min="12554" max="12554" width="12.5546875" style="1" bestFit="1" customWidth="1"/>
    <col min="12555" max="12562" width="13.109375" style="1" bestFit="1" customWidth="1"/>
    <col min="12563" max="12563" width="13.44140625" style="1" bestFit="1" customWidth="1"/>
    <col min="12564" max="12800" width="11.44140625" style="1"/>
    <col min="12801" max="12801" width="29.5546875" style="1" customWidth="1"/>
    <col min="12802" max="12804" width="11.44140625" style="1"/>
    <col min="12805" max="12805" width="12.33203125" style="1" customWidth="1"/>
    <col min="12806" max="12806" width="11.44140625" style="1"/>
    <col min="12807" max="12807" width="12.5546875" style="1" bestFit="1" customWidth="1"/>
    <col min="12808" max="12809" width="13.109375" style="1" bestFit="1" customWidth="1"/>
    <col min="12810" max="12810" width="12.5546875" style="1" bestFit="1" customWidth="1"/>
    <col min="12811" max="12818" width="13.109375" style="1" bestFit="1" customWidth="1"/>
    <col min="12819" max="12819" width="13.44140625" style="1" bestFit="1" customWidth="1"/>
    <col min="12820" max="13056" width="11.44140625" style="1"/>
    <col min="13057" max="13057" width="29.5546875" style="1" customWidth="1"/>
    <col min="13058" max="13060" width="11.44140625" style="1"/>
    <col min="13061" max="13061" width="12.33203125" style="1" customWidth="1"/>
    <col min="13062" max="13062" width="11.44140625" style="1"/>
    <col min="13063" max="13063" width="12.5546875" style="1" bestFit="1" customWidth="1"/>
    <col min="13064" max="13065" width="13.109375" style="1" bestFit="1" customWidth="1"/>
    <col min="13066" max="13066" width="12.5546875" style="1" bestFit="1" customWidth="1"/>
    <col min="13067" max="13074" width="13.109375" style="1" bestFit="1" customWidth="1"/>
    <col min="13075" max="13075" width="13.44140625" style="1" bestFit="1" customWidth="1"/>
    <col min="13076" max="13312" width="11.44140625" style="1"/>
    <col min="13313" max="13313" width="29.5546875" style="1" customWidth="1"/>
    <col min="13314" max="13316" width="11.44140625" style="1"/>
    <col min="13317" max="13317" width="12.33203125" style="1" customWidth="1"/>
    <col min="13318" max="13318" width="11.44140625" style="1"/>
    <col min="13319" max="13319" width="12.5546875" style="1" bestFit="1" customWidth="1"/>
    <col min="13320" max="13321" width="13.109375" style="1" bestFit="1" customWidth="1"/>
    <col min="13322" max="13322" width="12.5546875" style="1" bestFit="1" customWidth="1"/>
    <col min="13323" max="13330" width="13.109375" style="1" bestFit="1" customWidth="1"/>
    <col min="13331" max="13331" width="13.44140625" style="1" bestFit="1" customWidth="1"/>
    <col min="13332" max="13568" width="11.44140625" style="1"/>
    <col min="13569" max="13569" width="29.5546875" style="1" customWidth="1"/>
    <col min="13570" max="13572" width="11.44140625" style="1"/>
    <col min="13573" max="13573" width="12.33203125" style="1" customWidth="1"/>
    <col min="13574" max="13574" width="11.44140625" style="1"/>
    <col min="13575" max="13575" width="12.5546875" style="1" bestFit="1" customWidth="1"/>
    <col min="13576" max="13577" width="13.109375" style="1" bestFit="1" customWidth="1"/>
    <col min="13578" max="13578" width="12.5546875" style="1" bestFit="1" customWidth="1"/>
    <col min="13579" max="13586" width="13.109375" style="1" bestFit="1" customWidth="1"/>
    <col min="13587" max="13587" width="13.44140625" style="1" bestFit="1" customWidth="1"/>
    <col min="13588" max="13824" width="11.44140625" style="1"/>
    <col min="13825" max="13825" width="29.5546875" style="1" customWidth="1"/>
    <col min="13826" max="13828" width="11.44140625" style="1"/>
    <col min="13829" max="13829" width="12.33203125" style="1" customWidth="1"/>
    <col min="13830" max="13830" width="11.44140625" style="1"/>
    <col min="13831" max="13831" width="12.5546875" style="1" bestFit="1" customWidth="1"/>
    <col min="13832" max="13833" width="13.109375" style="1" bestFit="1" customWidth="1"/>
    <col min="13834" max="13834" width="12.5546875" style="1" bestFit="1" customWidth="1"/>
    <col min="13835" max="13842" width="13.109375" style="1" bestFit="1" customWidth="1"/>
    <col min="13843" max="13843" width="13.44140625" style="1" bestFit="1" customWidth="1"/>
    <col min="13844" max="14080" width="11.44140625" style="1"/>
    <col min="14081" max="14081" width="29.5546875" style="1" customWidth="1"/>
    <col min="14082" max="14084" width="11.44140625" style="1"/>
    <col min="14085" max="14085" width="12.33203125" style="1" customWidth="1"/>
    <col min="14086" max="14086" width="11.44140625" style="1"/>
    <col min="14087" max="14087" width="12.5546875" style="1" bestFit="1" customWidth="1"/>
    <col min="14088" max="14089" width="13.109375" style="1" bestFit="1" customWidth="1"/>
    <col min="14090" max="14090" width="12.5546875" style="1" bestFit="1" customWidth="1"/>
    <col min="14091" max="14098" width="13.109375" style="1" bestFit="1" customWidth="1"/>
    <col min="14099" max="14099" width="13.44140625" style="1" bestFit="1" customWidth="1"/>
    <col min="14100" max="14336" width="11.44140625" style="1"/>
    <col min="14337" max="14337" width="29.5546875" style="1" customWidth="1"/>
    <col min="14338" max="14340" width="11.44140625" style="1"/>
    <col min="14341" max="14341" width="12.33203125" style="1" customWidth="1"/>
    <col min="14342" max="14342" width="11.44140625" style="1"/>
    <col min="14343" max="14343" width="12.5546875" style="1" bestFit="1" customWidth="1"/>
    <col min="14344" max="14345" width="13.109375" style="1" bestFit="1" customWidth="1"/>
    <col min="14346" max="14346" width="12.5546875" style="1" bestFit="1" customWidth="1"/>
    <col min="14347" max="14354" width="13.109375" style="1" bestFit="1" customWidth="1"/>
    <col min="14355" max="14355" width="13.44140625" style="1" bestFit="1" customWidth="1"/>
    <col min="14356" max="14592" width="11.44140625" style="1"/>
    <col min="14593" max="14593" width="29.5546875" style="1" customWidth="1"/>
    <col min="14594" max="14596" width="11.44140625" style="1"/>
    <col min="14597" max="14597" width="12.33203125" style="1" customWidth="1"/>
    <col min="14598" max="14598" width="11.44140625" style="1"/>
    <col min="14599" max="14599" width="12.5546875" style="1" bestFit="1" customWidth="1"/>
    <col min="14600" max="14601" width="13.109375" style="1" bestFit="1" customWidth="1"/>
    <col min="14602" max="14602" width="12.5546875" style="1" bestFit="1" customWidth="1"/>
    <col min="14603" max="14610" width="13.109375" style="1" bestFit="1" customWidth="1"/>
    <col min="14611" max="14611" width="13.44140625" style="1" bestFit="1" customWidth="1"/>
    <col min="14612" max="14848" width="11.44140625" style="1"/>
    <col min="14849" max="14849" width="29.5546875" style="1" customWidth="1"/>
    <col min="14850" max="14852" width="11.44140625" style="1"/>
    <col min="14853" max="14853" width="12.33203125" style="1" customWidth="1"/>
    <col min="14854" max="14854" width="11.44140625" style="1"/>
    <col min="14855" max="14855" width="12.5546875" style="1" bestFit="1" customWidth="1"/>
    <col min="14856" max="14857" width="13.109375" style="1" bestFit="1" customWidth="1"/>
    <col min="14858" max="14858" width="12.5546875" style="1" bestFit="1" customWidth="1"/>
    <col min="14859" max="14866" width="13.109375" style="1" bestFit="1" customWidth="1"/>
    <col min="14867" max="14867" width="13.44140625" style="1" bestFit="1" customWidth="1"/>
    <col min="14868" max="15104" width="11.44140625" style="1"/>
    <col min="15105" max="15105" width="29.5546875" style="1" customWidth="1"/>
    <col min="15106" max="15108" width="11.44140625" style="1"/>
    <col min="15109" max="15109" width="12.33203125" style="1" customWidth="1"/>
    <col min="15110" max="15110" width="11.44140625" style="1"/>
    <col min="15111" max="15111" width="12.5546875" style="1" bestFit="1" customWidth="1"/>
    <col min="15112" max="15113" width="13.109375" style="1" bestFit="1" customWidth="1"/>
    <col min="15114" max="15114" width="12.5546875" style="1" bestFit="1" customWidth="1"/>
    <col min="15115" max="15122" width="13.109375" style="1" bestFit="1" customWidth="1"/>
    <col min="15123" max="15123" width="13.44140625" style="1" bestFit="1" customWidth="1"/>
    <col min="15124" max="15360" width="11.44140625" style="1"/>
    <col min="15361" max="15361" width="29.5546875" style="1" customWidth="1"/>
    <col min="15362" max="15364" width="11.44140625" style="1"/>
    <col min="15365" max="15365" width="12.33203125" style="1" customWidth="1"/>
    <col min="15366" max="15366" width="11.44140625" style="1"/>
    <col min="15367" max="15367" width="12.5546875" style="1" bestFit="1" customWidth="1"/>
    <col min="15368" max="15369" width="13.109375" style="1" bestFit="1" customWidth="1"/>
    <col min="15370" max="15370" width="12.5546875" style="1" bestFit="1" customWidth="1"/>
    <col min="15371" max="15378" width="13.109375" style="1" bestFit="1" customWidth="1"/>
    <col min="15379" max="15379" width="13.44140625" style="1" bestFit="1" customWidth="1"/>
    <col min="15380" max="15616" width="11.44140625" style="1"/>
    <col min="15617" max="15617" width="29.5546875" style="1" customWidth="1"/>
    <col min="15618" max="15620" width="11.44140625" style="1"/>
    <col min="15621" max="15621" width="12.33203125" style="1" customWidth="1"/>
    <col min="15622" max="15622" width="11.44140625" style="1"/>
    <col min="15623" max="15623" width="12.5546875" style="1" bestFit="1" customWidth="1"/>
    <col min="15624" max="15625" width="13.109375" style="1" bestFit="1" customWidth="1"/>
    <col min="15626" max="15626" width="12.5546875" style="1" bestFit="1" customWidth="1"/>
    <col min="15627" max="15634" width="13.109375" style="1" bestFit="1" customWidth="1"/>
    <col min="15635" max="15635" width="13.44140625" style="1" bestFit="1" customWidth="1"/>
    <col min="15636" max="15872" width="11.44140625" style="1"/>
    <col min="15873" max="15873" width="29.5546875" style="1" customWidth="1"/>
    <col min="15874" max="15876" width="11.44140625" style="1"/>
    <col min="15877" max="15877" width="12.33203125" style="1" customWidth="1"/>
    <col min="15878" max="15878" width="11.44140625" style="1"/>
    <col min="15879" max="15879" width="12.5546875" style="1" bestFit="1" customWidth="1"/>
    <col min="15880" max="15881" width="13.109375" style="1" bestFit="1" customWidth="1"/>
    <col min="15882" max="15882" width="12.5546875" style="1" bestFit="1" customWidth="1"/>
    <col min="15883" max="15890" width="13.109375" style="1" bestFit="1" customWidth="1"/>
    <col min="15891" max="15891" width="13.44140625" style="1" bestFit="1" customWidth="1"/>
    <col min="15892" max="16128" width="11.44140625" style="1"/>
    <col min="16129" max="16129" width="29.5546875" style="1" customWidth="1"/>
    <col min="16130" max="16132" width="11.44140625" style="1"/>
    <col min="16133" max="16133" width="12.33203125" style="1" customWidth="1"/>
    <col min="16134" max="16134" width="11.44140625" style="1"/>
    <col min="16135" max="16135" width="12.5546875" style="1" bestFit="1" customWidth="1"/>
    <col min="16136" max="16137" width="13.109375" style="1" bestFit="1" customWidth="1"/>
    <col min="16138" max="16138" width="12.5546875" style="1" bestFit="1" customWidth="1"/>
    <col min="16139" max="16146" width="13.109375" style="1" bestFit="1" customWidth="1"/>
    <col min="16147" max="16147" width="13.44140625" style="1" bestFit="1" customWidth="1"/>
    <col min="16148" max="16384" width="11.44140625" style="1"/>
  </cols>
  <sheetData>
    <row r="1" spans="1:19" ht="32.4" x14ac:dyDescent="0.6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32.4" x14ac:dyDescent="0.6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3.4" x14ac:dyDescent="0.45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23.4" x14ac:dyDescent="0.45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4" x14ac:dyDescent="0.25">
      <c r="A5" s="4" t="s">
        <v>3</v>
      </c>
      <c r="B5" s="53" t="s">
        <v>4</v>
      </c>
      <c r="C5" s="54"/>
      <c r="D5" s="5" t="s">
        <v>5</v>
      </c>
      <c r="E5" s="5" t="s">
        <v>6</v>
      </c>
      <c r="F5" s="5" t="s">
        <v>7</v>
      </c>
      <c r="G5" s="6" t="s">
        <v>8</v>
      </c>
      <c r="H5" s="6" t="s">
        <v>9</v>
      </c>
      <c r="I5" s="7" t="s">
        <v>10</v>
      </c>
      <c r="J5" s="8" t="s">
        <v>11</v>
      </c>
      <c r="K5" s="6" t="s">
        <v>12</v>
      </c>
      <c r="L5" s="6" t="s">
        <v>13</v>
      </c>
      <c r="M5" s="7" t="s">
        <v>14</v>
      </c>
      <c r="N5" s="7" t="s">
        <v>15</v>
      </c>
      <c r="O5" s="7" t="s">
        <v>16</v>
      </c>
      <c r="P5" s="7" t="s">
        <v>17</v>
      </c>
      <c r="Q5" s="7" t="s">
        <v>18</v>
      </c>
      <c r="R5" s="7" t="s">
        <v>19</v>
      </c>
      <c r="S5" s="7" t="s">
        <v>20</v>
      </c>
    </row>
    <row r="6" spans="1:19" ht="23.25" customHeight="1" x14ac:dyDescent="0.25">
      <c r="A6" s="40" t="s">
        <v>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x14ac:dyDescent="0.3">
      <c r="A7" s="63" t="s">
        <v>22</v>
      </c>
      <c r="B7" s="41" t="s">
        <v>23</v>
      </c>
      <c r="C7" s="41"/>
      <c r="D7" s="50" t="s">
        <v>24</v>
      </c>
      <c r="E7" s="50" t="s">
        <v>25</v>
      </c>
      <c r="F7" s="50" t="s">
        <v>26</v>
      </c>
      <c r="G7" s="58" t="s">
        <v>27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9"/>
    </row>
    <row r="8" spans="1:19" x14ac:dyDescent="0.3">
      <c r="A8" s="63"/>
      <c r="B8" s="41"/>
      <c r="C8" s="41"/>
      <c r="D8" s="50"/>
      <c r="E8" s="50"/>
      <c r="F8" s="50"/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Q8" s="10">
        <v>1</v>
      </c>
      <c r="R8" s="10">
        <v>1</v>
      </c>
      <c r="S8" s="10">
        <v>1</v>
      </c>
    </row>
    <row r="9" spans="1:19" x14ac:dyDescent="0.3">
      <c r="A9" s="63"/>
      <c r="B9" s="41"/>
      <c r="C9" s="41"/>
      <c r="D9" s="50"/>
      <c r="E9" s="50"/>
      <c r="F9" s="50"/>
      <c r="G9" s="58" t="s">
        <v>28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11"/>
    </row>
    <row r="10" spans="1:19" x14ac:dyDescent="0.3">
      <c r="A10" s="63"/>
      <c r="B10" s="41"/>
      <c r="C10" s="41"/>
      <c r="D10" s="50"/>
      <c r="E10" s="50"/>
      <c r="F10" s="50"/>
      <c r="G10" s="10">
        <v>0.2</v>
      </c>
      <c r="H10" s="10">
        <v>0.2</v>
      </c>
      <c r="I10" s="10">
        <v>0.2</v>
      </c>
      <c r="J10" s="10">
        <v>0.3</v>
      </c>
      <c r="K10" s="10">
        <v>0.3</v>
      </c>
      <c r="L10" s="10">
        <v>0.3</v>
      </c>
      <c r="M10" s="10">
        <v>0.3</v>
      </c>
      <c r="N10" s="10">
        <v>0.3</v>
      </c>
      <c r="O10" s="10">
        <v>0.3</v>
      </c>
      <c r="P10" s="12"/>
      <c r="Q10" s="12"/>
      <c r="R10" s="12"/>
      <c r="S10" s="10">
        <v>0.3</v>
      </c>
    </row>
    <row r="11" spans="1:19" x14ac:dyDescent="0.3">
      <c r="A11" s="63"/>
      <c r="B11" s="41"/>
      <c r="C11" s="41"/>
      <c r="D11" s="50"/>
      <c r="E11" s="50"/>
      <c r="F11" s="50"/>
      <c r="G11" s="58" t="s">
        <v>29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11"/>
    </row>
    <row r="12" spans="1:19" x14ac:dyDescent="0.3">
      <c r="A12" s="63"/>
      <c r="B12" s="41"/>
      <c r="C12" s="41"/>
      <c r="D12" s="50"/>
      <c r="E12" s="50"/>
      <c r="F12" s="50"/>
      <c r="G12" s="13">
        <v>41807</v>
      </c>
      <c r="H12" s="13">
        <v>48401</v>
      </c>
      <c r="I12" s="13">
        <v>77910</v>
      </c>
      <c r="J12" s="13">
        <v>81586</v>
      </c>
      <c r="K12" s="13">
        <v>85981</v>
      </c>
      <c r="L12" s="13">
        <v>54612</v>
      </c>
      <c r="M12" s="13">
        <v>101582</v>
      </c>
      <c r="N12" s="13">
        <v>75414</v>
      </c>
      <c r="O12" s="13">
        <v>72414</v>
      </c>
      <c r="P12" s="13">
        <v>75414</v>
      </c>
      <c r="Q12" s="13">
        <v>72414</v>
      </c>
      <c r="R12" s="13">
        <v>130414</v>
      </c>
      <c r="S12" s="14">
        <f>SUM(G12:R12)</f>
        <v>917949</v>
      </c>
    </row>
    <row r="13" spans="1:19" x14ac:dyDescent="0.3">
      <c r="A13" s="63"/>
      <c r="B13" s="41"/>
      <c r="C13" s="41"/>
      <c r="D13" s="50"/>
      <c r="E13" s="50"/>
      <c r="F13" s="50"/>
      <c r="G13" s="58" t="s">
        <v>30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15"/>
    </row>
    <row r="14" spans="1:19" x14ac:dyDescent="0.3">
      <c r="A14" s="63"/>
      <c r="B14" s="41"/>
      <c r="C14" s="41"/>
      <c r="D14" s="50"/>
      <c r="E14" s="50"/>
      <c r="F14" s="50"/>
      <c r="G14" s="13">
        <v>88449.99</v>
      </c>
      <c r="H14" s="13">
        <v>61439.770000000004</v>
      </c>
      <c r="I14" s="13">
        <v>79811.34</v>
      </c>
      <c r="J14" s="13">
        <v>89879.52</v>
      </c>
      <c r="K14" s="13">
        <v>68317.94</v>
      </c>
      <c r="L14" s="13">
        <v>88190.85</v>
      </c>
      <c r="M14" s="13">
        <v>134727.1</v>
      </c>
      <c r="N14" s="13">
        <v>90040.73000000001</v>
      </c>
      <c r="O14" s="13">
        <v>89767.32</v>
      </c>
      <c r="P14" s="13">
        <v>73382.283333333326</v>
      </c>
      <c r="Q14" s="13">
        <v>73382.283333333326</v>
      </c>
      <c r="R14" s="13">
        <v>73382.283333333326</v>
      </c>
      <c r="S14" s="14">
        <f>SUM(G14:R14)</f>
        <v>1010771.41</v>
      </c>
    </row>
    <row r="15" spans="1:19" x14ac:dyDescent="0.3">
      <c r="A15" s="63"/>
      <c r="B15" s="41"/>
      <c r="C15" s="41"/>
      <c r="D15" s="50"/>
      <c r="E15" s="50"/>
      <c r="F15" s="50"/>
      <c r="G15" s="59" t="s">
        <v>31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11"/>
    </row>
    <row r="16" spans="1:19" x14ac:dyDescent="0.3">
      <c r="A16" s="63"/>
      <c r="B16" s="41"/>
      <c r="C16" s="41"/>
      <c r="D16" s="50"/>
      <c r="E16" s="50"/>
      <c r="F16" s="50"/>
      <c r="G16" s="13">
        <v>88449.99000000002</v>
      </c>
      <c r="H16" s="13">
        <v>61439.770000000004</v>
      </c>
      <c r="I16" s="13">
        <v>79811.34</v>
      </c>
      <c r="J16" s="13">
        <v>89879.51999999999</v>
      </c>
      <c r="K16" s="13">
        <v>68317.94</v>
      </c>
      <c r="L16" s="13">
        <v>88190.85</v>
      </c>
      <c r="M16" s="13">
        <v>134727.1</v>
      </c>
      <c r="N16" s="13">
        <v>90040.73</v>
      </c>
      <c r="O16" s="13">
        <v>100299.31000000001</v>
      </c>
      <c r="P16" s="13"/>
      <c r="Q16" s="13"/>
      <c r="R16" s="13"/>
      <c r="S16" s="14">
        <f>SUM(G16:R16)</f>
        <v>801156.55</v>
      </c>
    </row>
    <row r="17" spans="1:19" ht="13.2" x14ac:dyDescent="0.25">
      <c r="A17" s="40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x14ac:dyDescent="0.3">
      <c r="A18" s="63" t="s">
        <v>33</v>
      </c>
      <c r="B18" s="50" t="s">
        <v>34</v>
      </c>
      <c r="C18" s="50"/>
      <c r="D18" s="50" t="s">
        <v>35</v>
      </c>
      <c r="E18" s="50" t="s">
        <v>36</v>
      </c>
      <c r="F18" s="50" t="s">
        <v>37</v>
      </c>
      <c r="G18" s="58" t="s">
        <v>27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9"/>
    </row>
    <row r="19" spans="1:19" x14ac:dyDescent="0.3">
      <c r="A19" s="63"/>
      <c r="B19" s="50"/>
      <c r="C19" s="50"/>
      <c r="D19" s="50"/>
      <c r="E19" s="50"/>
      <c r="F19" s="50"/>
      <c r="G19" s="10">
        <v>0.8</v>
      </c>
      <c r="H19" s="10">
        <v>0.8</v>
      </c>
      <c r="I19" s="10">
        <v>0.8</v>
      </c>
      <c r="J19" s="10">
        <v>0.8</v>
      </c>
      <c r="K19" s="10">
        <v>0.8</v>
      </c>
      <c r="L19" s="10">
        <v>0.8</v>
      </c>
      <c r="M19" s="10">
        <v>0.8</v>
      </c>
      <c r="N19" s="10">
        <v>0.8</v>
      </c>
      <c r="O19" s="10">
        <v>0.8</v>
      </c>
      <c r="P19" s="10">
        <v>0.8</v>
      </c>
      <c r="Q19" s="10">
        <v>0.8</v>
      </c>
      <c r="R19" s="10">
        <v>0.8</v>
      </c>
      <c r="S19" s="10">
        <v>0.8</v>
      </c>
    </row>
    <row r="20" spans="1:19" x14ac:dyDescent="0.3">
      <c r="A20" s="63"/>
      <c r="B20" s="50"/>
      <c r="C20" s="50"/>
      <c r="D20" s="50"/>
      <c r="E20" s="50"/>
      <c r="F20" s="50"/>
      <c r="G20" s="58" t="s">
        <v>28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11"/>
    </row>
    <row r="21" spans="1:19" x14ac:dyDescent="0.3">
      <c r="A21" s="63"/>
      <c r="B21" s="50"/>
      <c r="C21" s="50"/>
      <c r="D21" s="50"/>
      <c r="E21" s="50"/>
      <c r="F21" s="50"/>
      <c r="G21" s="10">
        <v>0.8</v>
      </c>
      <c r="H21" s="10">
        <v>0.8</v>
      </c>
      <c r="I21" s="10">
        <v>0.8</v>
      </c>
      <c r="J21" s="10">
        <v>0.8</v>
      </c>
      <c r="K21" s="10">
        <v>0.8</v>
      </c>
      <c r="L21" s="10">
        <v>0.8</v>
      </c>
      <c r="M21" s="10">
        <v>0.8</v>
      </c>
      <c r="N21" s="10">
        <v>0.8</v>
      </c>
      <c r="O21" s="10">
        <v>0.8</v>
      </c>
      <c r="P21" s="12"/>
      <c r="Q21" s="12"/>
      <c r="R21" s="12"/>
      <c r="S21" s="10">
        <v>0.8</v>
      </c>
    </row>
    <row r="22" spans="1:19" x14ac:dyDescent="0.3">
      <c r="A22" s="63"/>
      <c r="B22" s="50"/>
      <c r="C22" s="50"/>
      <c r="D22" s="50"/>
      <c r="E22" s="50"/>
      <c r="F22" s="50"/>
      <c r="G22" s="58" t="s">
        <v>29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11"/>
    </row>
    <row r="23" spans="1:19" x14ac:dyDescent="0.3">
      <c r="A23" s="63"/>
      <c r="B23" s="50"/>
      <c r="C23" s="50"/>
      <c r="D23" s="50"/>
      <c r="E23" s="50"/>
      <c r="F23" s="50"/>
      <c r="G23" s="13">
        <v>21307</v>
      </c>
      <c r="H23" s="13">
        <v>26154</v>
      </c>
      <c r="I23" s="13">
        <v>20534</v>
      </c>
      <c r="J23" s="13">
        <v>26692</v>
      </c>
      <c r="K23" s="13">
        <v>33903</v>
      </c>
      <c r="L23" s="13">
        <v>23001</v>
      </c>
      <c r="M23" s="13">
        <v>24828</v>
      </c>
      <c r="N23" s="13">
        <v>26354</v>
      </c>
      <c r="O23" s="13">
        <v>26304</v>
      </c>
      <c r="P23" s="13">
        <v>26354</v>
      </c>
      <c r="Q23" s="13">
        <v>26304</v>
      </c>
      <c r="R23" s="13">
        <v>93854</v>
      </c>
      <c r="S23" s="14">
        <f>SUM(G23:R23)</f>
        <v>375589</v>
      </c>
    </row>
    <row r="24" spans="1:19" x14ac:dyDescent="0.3">
      <c r="A24" s="63"/>
      <c r="B24" s="50"/>
      <c r="C24" s="50"/>
      <c r="D24" s="50"/>
      <c r="E24" s="50"/>
      <c r="F24" s="50"/>
      <c r="G24" s="58" t="s">
        <v>30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15"/>
    </row>
    <row r="25" spans="1:19" x14ac:dyDescent="0.3">
      <c r="A25" s="63"/>
      <c r="B25" s="50"/>
      <c r="C25" s="50"/>
      <c r="D25" s="50"/>
      <c r="E25" s="50"/>
      <c r="F25" s="50"/>
      <c r="G25" s="13">
        <v>26281.03</v>
      </c>
      <c r="H25" s="13">
        <v>24710.440000000002</v>
      </c>
      <c r="I25" s="13">
        <v>36286.17</v>
      </c>
      <c r="J25" s="13">
        <v>5261.6900000000005</v>
      </c>
      <c r="K25" s="13">
        <v>3584.48</v>
      </c>
      <c r="L25" s="13">
        <v>8376.4600000000009</v>
      </c>
      <c r="M25" s="13">
        <v>2401.3000000000002</v>
      </c>
      <c r="N25" s="13">
        <v>4577.2700000000004</v>
      </c>
      <c r="O25" s="13">
        <v>12448.300000000001</v>
      </c>
      <c r="P25" s="13">
        <v>30879.71</v>
      </c>
      <c r="Q25" s="13">
        <v>30879.71</v>
      </c>
      <c r="R25" s="13">
        <v>30879.71</v>
      </c>
      <c r="S25" s="14">
        <f>SUM(G25:R25)</f>
        <v>216566.27</v>
      </c>
    </row>
    <row r="26" spans="1:19" x14ac:dyDescent="0.3">
      <c r="A26" s="63"/>
      <c r="B26" s="50"/>
      <c r="C26" s="50"/>
      <c r="D26" s="50"/>
      <c r="E26" s="50"/>
      <c r="F26" s="50"/>
      <c r="G26" s="59" t="s">
        <v>31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11"/>
    </row>
    <row r="27" spans="1:19" x14ac:dyDescent="0.3">
      <c r="A27" s="63"/>
      <c r="B27" s="50"/>
      <c r="C27" s="50"/>
      <c r="D27" s="50"/>
      <c r="E27" s="50"/>
      <c r="F27" s="50"/>
      <c r="G27" s="13">
        <v>26281.03</v>
      </c>
      <c r="H27" s="13">
        <v>24710.440000000002</v>
      </c>
      <c r="I27" s="13">
        <v>36286.17</v>
      </c>
      <c r="J27" s="13">
        <v>5261.6900000000005</v>
      </c>
      <c r="K27" s="13">
        <v>3584.48</v>
      </c>
      <c r="L27" s="13">
        <v>8376.4600000000009</v>
      </c>
      <c r="M27" s="13">
        <v>2401.3000000000002</v>
      </c>
      <c r="N27" s="13">
        <v>4577.2699999999995</v>
      </c>
      <c r="O27" s="13">
        <v>20420.830000000002</v>
      </c>
      <c r="P27" s="13"/>
      <c r="Q27" s="13"/>
      <c r="R27" s="13"/>
      <c r="S27" s="14">
        <f>SUM(G27:R27)</f>
        <v>131899.67000000001</v>
      </c>
    </row>
    <row r="28" spans="1:19" ht="13.2" x14ac:dyDescent="0.25">
      <c r="A28" s="40" t="s">
        <v>38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19" x14ac:dyDescent="0.3">
      <c r="A29" s="63" t="s">
        <v>39</v>
      </c>
      <c r="B29" s="41" t="s">
        <v>40</v>
      </c>
      <c r="C29" s="41"/>
      <c r="D29" s="50" t="s">
        <v>24</v>
      </c>
      <c r="E29" s="50" t="s">
        <v>25</v>
      </c>
      <c r="F29" s="50" t="s">
        <v>41</v>
      </c>
      <c r="G29" s="58" t="s">
        <v>27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9"/>
    </row>
    <row r="30" spans="1:19" x14ac:dyDescent="0.3">
      <c r="A30" s="63"/>
      <c r="B30" s="41"/>
      <c r="C30" s="41"/>
      <c r="D30" s="50"/>
      <c r="E30" s="50"/>
      <c r="F30" s="50"/>
      <c r="G30" s="10">
        <v>1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1</v>
      </c>
      <c r="N30" s="10">
        <v>1</v>
      </c>
      <c r="O30" s="10">
        <v>1</v>
      </c>
      <c r="P30" s="10">
        <v>1</v>
      </c>
      <c r="Q30" s="10">
        <v>1</v>
      </c>
      <c r="R30" s="10">
        <v>1</v>
      </c>
      <c r="S30" s="10">
        <v>1</v>
      </c>
    </row>
    <row r="31" spans="1:19" x14ac:dyDescent="0.3">
      <c r="A31" s="63"/>
      <c r="B31" s="41"/>
      <c r="C31" s="41"/>
      <c r="D31" s="50"/>
      <c r="E31" s="50"/>
      <c r="F31" s="50"/>
      <c r="G31" s="58" t="s">
        <v>28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11"/>
    </row>
    <row r="32" spans="1:19" x14ac:dyDescent="0.3">
      <c r="A32" s="63"/>
      <c r="B32" s="41"/>
      <c r="C32" s="41"/>
      <c r="D32" s="50"/>
      <c r="E32" s="50"/>
      <c r="F32" s="50"/>
      <c r="G32" s="10">
        <v>0.8</v>
      </c>
      <c r="H32" s="10">
        <v>0.8</v>
      </c>
      <c r="I32" s="10">
        <v>0.8</v>
      </c>
      <c r="J32" s="10">
        <v>0.8</v>
      </c>
      <c r="K32" s="10">
        <v>0.8</v>
      </c>
      <c r="L32" s="10">
        <v>0.8</v>
      </c>
      <c r="M32" s="10">
        <v>0.8</v>
      </c>
      <c r="N32" s="10">
        <v>0.8</v>
      </c>
      <c r="O32" s="10">
        <v>0.8</v>
      </c>
      <c r="P32" s="12"/>
      <c r="Q32" s="12"/>
      <c r="R32" s="12"/>
      <c r="S32" s="10">
        <v>0.8</v>
      </c>
    </row>
    <row r="33" spans="1:19" x14ac:dyDescent="0.3">
      <c r="A33" s="63"/>
      <c r="B33" s="41"/>
      <c r="C33" s="41"/>
      <c r="D33" s="50"/>
      <c r="E33" s="50"/>
      <c r="F33" s="50"/>
      <c r="G33" s="58" t="s">
        <v>29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11"/>
    </row>
    <row r="34" spans="1:19" x14ac:dyDescent="0.3">
      <c r="A34" s="63"/>
      <c r="B34" s="41"/>
      <c r="C34" s="41"/>
      <c r="D34" s="50"/>
      <c r="E34" s="50"/>
      <c r="F34" s="50"/>
      <c r="G34" s="13">
        <v>350756</v>
      </c>
      <c r="H34" s="13">
        <v>345457</v>
      </c>
      <c r="I34" s="13">
        <v>366825</v>
      </c>
      <c r="J34" s="13">
        <v>374019</v>
      </c>
      <c r="K34" s="13">
        <v>385531</v>
      </c>
      <c r="L34" s="13">
        <v>342882</v>
      </c>
      <c r="M34" s="13">
        <v>378980</v>
      </c>
      <c r="N34" s="13">
        <v>364236</v>
      </c>
      <c r="O34" s="13">
        <v>364236</v>
      </c>
      <c r="P34" s="13">
        <v>364236</v>
      </c>
      <c r="Q34" s="13">
        <v>364236</v>
      </c>
      <c r="R34" s="13">
        <v>864236</v>
      </c>
      <c r="S34" s="14">
        <f>SUM(G34:R34)</f>
        <v>4865630</v>
      </c>
    </row>
    <row r="35" spans="1:19" x14ac:dyDescent="0.3">
      <c r="A35" s="63"/>
      <c r="B35" s="41"/>
      <c r="C35" s="41"/>
      <c r="D35" s="50"/>
      <c r="E35" s="50"/>
      <c r="F35" s="50"/>
      <c r="G35" s="58" t="s">
        <v>30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5"/>
    </row>
    <row r="36" spans="1:19" x14ac:dyDescent="0.3">
      <c r="A36" s="63"/>
      <c r="B36" s="41"/>
      <c r="C36" s="41"/>
      <c r="D36" s="50"/>
      <c r="E36" s="50"/>
      <c r="F36" s="50"/>
      <c r="G36" s="13">
        <v>361211.28</v>
      </c>
      <c r="H36" s="13">
        <v>362059.06</v>
      </c>
      <c r="I36" s="13">
        <v>405839.25</v>
      </c>
      <c r="J36" s="13">
        <v>363426.91000000003</v>
      </c>
      <c r="K36" s="13">
        <v>358432.15</v>
      </c>
      <c r="L36" s="13">
        <v>423644.07</v>
      </c>
      <c r="M36" s="13">
        <v>339140.82999999996</v>
      </c>
      <c r="N36" s="13">
        <v>355490.97</v>
      </c>
      <c r="O36" s="13">
        <v>473630.56</v>
      </c>
      <c r="P36" s="13">
        <v>583398.21333333361</v>
      </c>
      <c r="Q36" s="13">
        <v>583398.21333333361</v>
      </c>
      <c r="R36" s="13">
        <v>583398.21333333361</v>
      </c>
      <c r="S36" s="14">
        <f>SUM(G36:R36)</f>
        <v>5193069.7200000007</v>
      </c>
    </row>
    <row r="37" spans="1:19" x14ac:dyDescent="0.3">
      <c r="A37" s="63"/>
      <c r="B37" s="41"/>
      <c r="C37" s="41"/>
      <c r="D37" s="50"/>
      <c r="E37" s="50"/>
      <c r="F37" s="50"/>
      <c r="G37" s="59" t="s">
        <v>31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11"/>
    </row>
    <row r="38" spans="1:19" x14ac:dyDescent="0.3">
      <c r="A38" s="63"/>
      <c r="B38" s="41"/>
      <c r="C38" s="41"/>
      <c r="D38" s="50"/>
      <c r="E38" s="50"/>
      <c r="F38" s="50"/>
      <c r="G38" s="13">
        <v>361211.28</v>
      </c>
      <c r="H38" s="13">
        <v>362059.06</v>
      </c>
      <c r="I38" s="13">
        <v>405839.25</v>
      </c>
      <c r="J38" s="13">
        <v>363426.91000000003</v>
      </c>
      <c r="K38" s="13">
        <v>358432.15</v>
      </c>
      <c r="L38" s="13">
        <v>423644.07</v>
      </c>
      <c r="M38" s="13">
        <v>339140.83</v>
      </c>
      <c r="N38" s="13">
        <v>356687.97000000003</v>
      </c>
      <c r="O38" s="13">
        <v>474267.39999999997</v>
      </c>
      <c r="P38" s="13"/>
      <c r="Q38" s="13"/>
      <c r="R38" s="13"/>
      <c r="S38" s="14">
        <f>SUM(G38:R38)</f>
        <v>3444708.92</v>
      </c>
    </row>
    <row r="39" spans="1:19" ht="13.2" x14ac:dyDescent="0.25">
      <c r="A39" s="40" t="s">
        <v>42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x14ac:dyDescent="0.3">
      <c r="A40" s="64" t="s">
        <v>43</v>
      </c>
      <c r="B40" s="50" t="s">
        <v>44</v>
      </c>
      <c r="C40" s="50"/>
      <c r="D40" s="50" t="s">
        <v>24</v>
      </c>
      <c r="E40" s="50" t="s">
        <v>45</v>
      </c>
      <c r="F40" s="50" t="s">
        <v>46</v>
      </c>
      <c r="G40" s="58" t="s">
        <v>27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9"/>
    </row>
    <row r="41" spans="1:19" x14ac:dyDescent="0.3">
      <c r="A41" s="64"/>
      <c r="B41" s="50"/>
      <c r="C41" s="50"/>
      <c r="D41" s="50"/>
      <c r="E41" s="50"/>
      <c r="F41" s="50"/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  <c r="M41" s="10">
        <v>1</v>
      </c>
      <c r="N41" s="10">
        <v>1</v>
      </c>
      <c r="O41" s="10">
        <v>1</v>
      </c>
      <c r="P41" s="10">
        <v>1</v>
      </c>
      <c r="Q41" s="10">
        <v>1</v>
      </c>
      <c r="R41" s="10">
        <v>1</v>
      </c>
      <c r="S41" s="10">
        <v>1</v>
      </c>
    </row>
    <row r="42" spans="1:19" x14ac:dyDescent="0.3">
      <c r="A42" s="64"/>
      <c r="B42" s="50"/>
      <c r="C42" s="50"/>
      <c r="D42" s="50"/>
      <c r="E42" s="50"/>
      <c r="F42" s="50"/>
      <c r="G42" s="58" t="s">
        <v>28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11"/>
    </row>
    <row r="43" spans="1:19" x14ac:dyDescent="0.3">
      <c r="A43" s="64"/>
      <c r="B43" s="50"/>
      <c r="C43" s="50"/>
      <c r="D43" s="50"/>
      <c r="E43" s="50"/>
      <c r="F43" s="50"/>
      <c r="G43" s="10">
        <v>0.8</v>
      </c>
      <c r="H43" s="10">
        <v>0.8</v>
      </c>
      <c r="I43" s="10">
        <v>0.8</v>
      </c>
      <c r="J43" s="10">
        <v>0.8</v>
      </c>
      <c r="K43" s="10">
        <v>0.8</v>
      </c>
      <c r="L43" s="10">
        <v>0.8</v>
      </c>
      <c r="M43" s="10">
        <v>0.8</v>
      </c>
      <c r="N43" s="10">
        <v>0.8</v>
      </c>
      <c r="O43" s="10">
        <v>0.8</v>
      </c>
      <c r="P43" s="12"/>
      <c r="Q43" s="12"/>
      <c r="R43" s="12"/>
      <c r="S43" s="10">
        <v>0.8</v>
      </c>
    </row>
    <row r="44" spans="1:19" x14ac:dyDescent="0.3">
      <c r="A44" s="64"/>
      <c r="B44" s="50"/>
      <c r="C44" s="50"/>
      <c r="D44" s="50"/>
      <c r="E44" s="50"/>
      <c r="F44" s="50"/>
      <c r="G44" s="58" t="s">
        <v>29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11"/>
    </row>
    <row r="45" spans="1:19" x14ac:dyDescent="0.3">
      <c r="A45" s="64"/>
      <c r="B45" s="50"/>
      <c r="C45" s="50"/>
      <c r="D45" s="50"/>
      <c r="E45" s="50"/>
      <c r="F45" s="50"/>
      <c r="G45" s="13">
        <v>52815</v>
      </c>
      <c r="H45" s="13">
        <v>51562</v>
      </c>
      <c r="I45" s="13">
        <v>51364</v>
      </c>
      <c r="J45" s="13">
        <v>52767</v>
      </c>
      <c r="K45" s="13">
        <v>49067</v>
      </c>
      <c r="L45" s="13">
        <v>44567</v>
      </c>
      <c r="M45" s="13">
        <v>49909</v>
      </c>
      <c r="N45" s="13">
        <v>61184</v>
      </c>
      <c r="O45" s="13">
        <v>50933</v>
      </c>
      <c r="P45" s="13">
        <v>50898</v>
      </c>
      <c r="Q45" s="13">
        <v>50933</v>
      </c>
      <c r="R45" s="13">
        <v>184998</v>
      </c>
      <c r="S45" s="14">
        <f>SUM(G45:R45)</f>
        <v>750997</v>
      </c>
    </row>
    <row r="46" spans="1:19" x14ac:dyDescent="0.3">
      <c r="A46" s="64"/>
      <c r="B46" s="50"/>
      <c r="C46" s="50"/>
      <c r="D46" s="50"/>
      <c r="E46" s="50"/>
      <c r="F46" s="50"/>
      <c r="G46" s="58" t="s">
        <v>30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15"/>
    </row>
    <row r="47" spans="1:19" x14ac:dyDescent="0.3">
      <c r="A47" s="64"/>
      <c r="B47" s="50"/>
      <c r="C47" s="50"/>
      <c r="D47" s="50"/>
      <c r="E47" s="50"/>
      <c r="F47" s="50"/>
      <c r="G47" s="13">
        <v>38983.380000000005</v>
      </c>
      <c r="H47" s="13">
        <v>42876.58</v>
      </c>
      <c r="I47" s="13">
        <v>46949.65</v>
      </c>
      <c r="J47" s="13">
        <v>41116.39</v>
      </c>
      <c r="K47" s="13">
        <v>39528.29</v>
      </c>
      <c r="L47" s="13">
        <v>51320.639999999999</v>
      </c>
      <c r="M47" s="13">
        <v>36599.9</v>
      </c>
      <c r="N47" s="13">
        <v>38799.69</v>
      </c>
      <c r="O47" s="13">
        <v>53501.450000000004</v>
      </c>
      <c r="P47" s="13">
        <v>71881.319999999992</v>
      </c>
      <c r="Q47" s="13">
        <v>71881.319999999992</v>
      </c>
      <c r="R47" s="13">
        <v>71881.319999999992</v>
      </c>
      <c r="S47" s="14">
        <f>SUM(G47:R47)</f>
        <v>605319.92999999993</v>
      </c>
    </row>
    <row r="48" spans="1:19" x14ac:dyDescent="0.3">
      <c r="A48" s="64"/>
      <c r="B48" s="50"/>
      <c r="C48" s="50"/>
      <c r="D48" s="50"/>
      <c r="E48" s="50"/>
      <c r="F48" s="50"/>
      <c r="G48" s="59" t="s">
        <v>31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11"/>
    </row>
    <row r="49" spans="1:19" x14ac:dyDescent="0.3">
      <c r="A49" s="64"/>
      <c r="B49" s="50"/>
      <c r="C49" s="50"/>
      <c r="D49" s="50"/>
      <c r="E49" s="50"/>
      <c r="F49" s="50"/>
      <c r="G49" s="13">
        <v>38983.380000000005</v>
      </c>
      <c r="H49" s="13">
        <v>42876.58</v>
      </c>
      <c r="I49" s="13">
        <v>46949.65</v>
      </c>
      <c r="J49" s="13">
        <v>41116.39</v>
      </c>
      <c r="K49" s="13">
        <v>39528.29</v>
      </c>
      <c r="L49" s="13">
        <v>51320.639999999999</v>
      </c>
      <c r="M49" s="13">
        <v>36599.9</v>
      </c>
      <c r="N49" s="13">
        <v>38799.69</v>
      </c>
      <c r="O49" s="13">
        <v>53501.45</v>
      </c>
      <c r="P49" s="13"/>
      <c r="Q49" s="13"/>
      <c r="R49" s="13"/>
      <c r="S49" s="14">
        <f>SUM(G49:R49)</f>
        <v>389675.97000000003</v>
      </c>
    </row>
    <row r="50" spans="1:19" x14ac:dyDescent="0.3">
      <c r="A50" s="63" t="s">
        <v>47</v>
      </c>
      <c r="B50" s="41" t="s">
        <v>48</v>
      </c>
      <c r="C50" s="41"/>
      <c r="D50" s="50" t="s">
        <v>24</v>
      </c>
      <c r="E50" s="50" t="s">
        <v>25</v>
      </c>
      <c r="F50" s="50" t="s">
        <v>49</v>
      </c>
      <c r="G50" s="58" t="s">
        <v>27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9"/>
    </row>
    <row r="51" spans="1:19" x14ac:dyDescent="0.3">
      <c r="A51" s="63"/>
      <c r="B51" s="41"/>
      <c r="C51" s="41"/>
      <c r="D51" s="50"/>
      <c r="E51" s="50"/>
      <c r="F51" s="50"/>
      <c r="G51" s="10">
        <v>1</v>
      </c>
      <c r="H51" s="10">
        <v>1</v>
      </c>
      <c r="I51" s="10">
        <v>1</v>
      </c>
      <c r="J51" s="10">
        <v>1</v>
      </c>
      <c r="K51" s="10">
        <v>1</v>
      </c>
      <c r="L51" s="10">
        <v>1</v>
      </c>
      <c r="M51" s="10">
        <v>1</v>
      </c>
      <c r="N51" s="10">
        <v>1</v>
      </c>
      <c r="O51" s="10">
        <v>1</v>
      </c>
      <c r="P51" s="10">
        <v>1</v>
      </c>
      <c r="Q51" s="10">
        <v>1</v>
      </c>
      <c r="R51" s="10">
        <v>1</v>
      </c>
      <c r="S51" s="10">
        <v>1</v>
      </c>
    </row>
    <row r="52" spans="1:19" x14ac:dyDescent="0.3">
      <c r="A52" s="63"/>
      <c r="B52" s="41"/>
      <c r="C52" s="41"/>
      <c r="D52" s="50"/>
      <c r="E52" s="50"/>
      <c r="F52" s="50"/>
      <c r="G52" s="58" t="s">
        <v>28</v>
      </c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11"/>
    </row>
    <row r="53" spans="1:19" x14ac:dyDescent="0.3">
      <c r="A53" s="63"/>
      <c r="B53" s="41"/>
      <c r="C53" s="41"/>
      <c r="D53" s="50"/>
      <c r="E53" s="50"/>
      <c r="F53" s="50"/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1</v>
      </c>
      <c r="M53" s="10">
        <v>1</v>
      </c>
      <c r="N53" s="10">
        <v>1</v>
      </c>
      <c r="O53" s="10">
        <v>1</v>
      </c>
      <c r="P53" s="10"/>
      <c r="Q53" s="10"/>
      <c r="R53" s="10"/>
      <c r="S53" s="10">
        <v>1</v>
      </c>
    </row>
    <row r="54" spans="1:19" x14ac:dyDescent="0.3">
      <c r="A54" s="63"/>
      <c r="B54" s="41"/>
      <c r="C54" s="41"/>
      <c r="D54" s="50"/>
      <c r="E54" s="50"/>
      <c r="F54" s="50"/>
      <c r="G54" s="58" t="s">
        <v>29</v>
      </c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11"/>
    </row>
    <row r="55" spans="1:19" x14ac:dyDescent="0.3">
      <c r="A55" s="63"/>
      <c r="B55" s="41"/>
      <c r="C55" s="41"/>
      <c r="D55" s="50"/>
      <c r="E55" s="50"/>
      <c r="F55" s="50"/>
      <c r="G55" s="13">
        <v>1154834</v>
      </c>
      <c r="H55" s="13">
        <v>54938</v>
      </c>
      <c r="I55" s="13">
        <v>54834</v>
      </c>
      <c r="J55" s="13">
        <v>60786.44</v>
      </c>
      <c r="K55" s="13">
        <v>54834</v>
      </c>
      <c r="L55" s="13">
        <v>62733.56</v>
      </c>
      <c r="M55" s="13">
        <v>58853</v>
      </c>
      <c r="N55" s="13">
        <v>58410</v>
      </c>
      <c r="O55" s="13">
        <v>55848</v>
      </c>
      <c r="P55" s="13">
        <v>55848</v>
      </c>
      <c r="Q55" s="13">
        <v>55848</v>
      </c>
      <c r="R55" s="13">
        <v>55848</v>
      </c>
      <c r="S55" s="14">
        <f>SUM(G55:R55)</f>
        <v>1783615</v>
      </c>
    </row>
    <row r="56" spans="1:19" x14ac:dyDescent="0.3">
      <c r="A56" s="63"/>
      <c r="B56" s="41"/>
      <c r="C56" s="41"/>
      <c r="D56" s="50"/>
      <c r="E56" s="50"/>
      <c r="F56" s="50"/>
      <c r="G56" s="58" t="s">
        <v>30</v>
      </c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15"/>
    </row>
    <row r="57" spans="1:19" x14ac:dyDescent="0.3">
      <c r="A57" s="63"/>
      <c r="B57" s="41"/>
      <c r="C57" s="41"/>
      <c r="D57" s="50"/>
      <c r="E57" s="50"/>
      <c r="F57" s="50"/>
      <c r="G57" s="13">
        <v>0</v>
      </c>
      <c r="H57" s="13">
        <v>12785.3</v>
      </c>
      <c r="I57" s="13">
        <v>0</v>
      </c>
      <c r="J57" s="13">
        <v>160615.08000000002</v>
      </c>
      <c r="K57" s="13">
        <v>14007</v>
      </c>
      <c r="L57" s="13">
        <v>2463.0100000000002</v>
      </c>
      <c r="M57" s="13">
        <v>0</v>
      </c>
      <c r="N57" s="13">
        <v>0</v>
      </c>
      <c r="O57" s="13">
        <v>0</v>
      </c>
      <c r="P57" s="13">
        <v>1129986.3600000001</v>
      </c>
      <c r="Q57" s="13">
        <v>1251786.3600000001</v>
      </c>
      <c r="R57" s="13">
        <v>1251786.3600000001</v>
      </c>
      <c r="S57" s="14">
        <f>SUM(G57:R57)</f>
        <v>3823429.4700000007</v>
      </c>
    </row>
    <row r="58" spans="1:19" x14ac:dyDescent="0.3">
      <c r="A58" s="63"/>
      <c r="B58" s="41"/>
      <c r="C58" s="41"/>
      <c r="D58" s="50"/>
      <c r="E58" s="50"/>
      <c r="F58" s="50"/>
      <c r="G58" s="59" t="s">
        <v>31</v>
      </c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11"/>
    </row>
    <row r="59" spans="1:19" x14ac:dyDescent="0.3">
      <c r="A59" s="63"/>
      <c r="B59" s="41"/>
      <c r="C59" s="41"/>
      <c r="D59" s="50"/>
      <c r="E59" s="50"/>
      <c r="F59" s="50"/>
      <c r="G59" s="13">
        <v>0</v>
      </c>
      <c r="H59" s="13">
        <v>846663.3</v>
      </c>
      <c r="I59" s="13">
        <v>1200000</v>
      </c>
      <c r="J59" s="13">
        <v>160615.08000000002</v>
      </c>
      <c r="K59" s="13">
        <v>14007</v>
      </c>
      <c r="L59" s="13">
        <v>27370.09</v>
      </c>
      <c r="M59" s="13">
        <v>-121800</v>
      </c>
      <c r="N59" s="13">
        <v>0</v>
      </c>
      <c r="O59" s="13">
        <v>0</v>
      </c>
      <c r="P59" s="13"/>
      <c r="Q59" s="13"/>
      <c r="R59" s="13"/>
      <c r="S59" s="14">
        <f>SUM(G59:R59)</f>
        <v>2126855.4699999997</v>
      </c>
    </row>
    <row r="60" spans="1:19" ht="13.2" x14ac:dyDescent="0.25">
      <c r="A60" s="40" t="s">
        <v>50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x14ac:dyDescent="0.3">
      <c r="A61" s="63" t="s">
        <v>51</v>
      </c>
      <c r="B61" s="50" t="s">
        <v>52</v>
      </c>
      <c r="C61" s="50"/>
      <c r="D61" s="50" t="s">
        <v>24</v>
      </c>
      <c r="E61" s="50" t="s">
        <v>25</v>
      </c>
      <c r="F61" s="50" t="s">
        <v>53</v>
      </c>
      <c r="G61" s="58" t="s">
        <v>27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9"/>
    </row>
    <row r="62" spans="1:19" x14ac:dyDescent="0.3">
      <c r="A62" s="63"/>
      <c r="B62" s="50"/>
      <c r="C62" s="50"/>
      <c r="D62" s="50"/>
      <c r="E62" s="50"/>
      <c r="F62" s="50"/>
      <c r="G62" s="10">
        <v>1</v>
      </c>
      <c r="H62" s="10">
        <v>1</v>
      </c>
      <c r="I62" s="10">
        <v>1</v>
      </c>
      <c r="J62" s="10">
        <v>1</v>
      </c>
      <c r="K62" s="10">
        <v>1</v>
      </c>
      <c r="L62" s="10">
        <v>1</v>
      </c>
      <c r="M62" s="10">
        <v>1</v>
      </c>
      <c r="N62" s="10">
        <v>1</v>
      </c>
      <c r="O62" s="10">
        <v>1</v>
      </c>
      <c r="P62" s="10">
        <v>1</v>
      </c>
      <c r="Q62" s="10">
        <v>1</v>
      </c>
      <c r="R62" s="10">
        <v>1</v>
      </c>
      <c r="S62" s="10">
        <v>1</v>
      </c>
    </row>
    <row r="63" spans="1:19" x14ac:dyDescent="0.3">
      <c r="A63" s="63"/>
      <c r="B63" s="50"/>
      <c r="C63" s="50"/>
      <c r="D63" s="50"/>
      <c r="E63" s="50"/>
      <c r="F63" s="50"/>
      <c r="G63" s="58" t="s">
        <v>28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11"/>
    </row>
    <row r="64" spans="1:19" x14ac:dyDescent="0.3">
      <c r="A64" s="63"/>
      <c r="B64" s="50"/>
      <c r="C64" s="50"/>
      <c r="D64" s="50"/>
      <c r="E64" s="50"/>
      <c r="F64" s="50"/>
      <c r="G64" s="10">
        <v>1</v>
      </c>
      <c r="H64" s="10">
        <v>1</v>
      </c>
      <c r="I64" s="10">
        <v>1</v>
      </c>
      <c r="J64" s="10">
        <v>1</v>
      </c>
      <c r="K64" s="10">
        <v>1</v>
      </c>
      <c r="L64" s="10">
        <v>1</v>
      </c>
      <c r="M64" s="10">
        <v>1</v>
      </c>
      <c r="N64" s="10">
        <v>1</v>
      </c>
      <c r="O64" s="10">
        <v>1</v>
      </c>
      <c r="P64" s="10"/>
      <c r="Q64" s="10"/>
      <c r="R64" s="10"/>
      <c r="S64" s="10">
        <v>1</v>
      </c>
    </row>
    <row r="65" spans="1:19" x14ac:dyDescent="0.3">
      <c r="A65" s="63"/>
      <c r="B65" s="50"/>
      <c r="C65" s="50"/>
      <c r="D65" s="50"/>
      <c r="E65" s="50"/>
      <c r="F65" s="50"/>
      <c r="G65" s="58" t="s">
        <v>29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11"/>
    </row>
    <row r="66" spans="1:19" x14ac:dyDescent="0.3">
      <c r="A66" s="63"/>
      <c r="B66" s="50"/>
      <c r="C66" s="50"/>
      <c r="D66" s="50"/>
      <c r="E66" s="50"/>
      <c r="F66" s="50"/>
      <c r="G66" s="16">
        <v>0</v>
      </c>
      <c r="H66" s="16">
        <v>4384</v>
      </c>
      <c r="I66" s="16">
        <v>348</v>
      </c>
      <c r="J66" s="16">
        <v>0</v>
      </c>
      <c r="K66" s="16">
        <v>18830</v>
      </c>
      <c r="L66" s="16">
        <v>1446</v>
      </c>
      <c r="M66" s="16">
        <v>2240</v>
      </c>
      <c r="N66" s="16">
        <v>1482</v>
      </c>
      <c r="O66" s="16">
        <v>1482</v>
      </c>
      <c r="P66" s="16">
        <v>1482</v>
      </c>
      <c r="Q66" s="16">
        <v>1482</v>
      </c>
      <c r="R66" s="16">
        <v>1482</v>
      </c>
      <c r="S66" s="14">
        <f>SUM(G66:R66)</f>
        <v>34658</v>
      </c>
    </row>
    <row r="67" spans="1:19" x14ac:dyDescent="0.3">
      <c r="A67" s="63"/>
      <c r="B67" s="50"/>
      <c r="C67" s="50"/>
      <c r="D67" s="50"/>
      <c r="E67" s="50"/>
      <c r="F67" s="50"/>
      <c r="G67" s="58" t="s">
        <v>30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15"/>
    </row>
    <row r="68" spans="1:19" x14ac:dyDescent="0.3">
      <c r="A68" s="63"/>
      <c r="B68" s="50"/>
      <c r="C68" s="50"/>
      <c r="D68" s="50"/>
      <c r="E68" s="50"/>
      <c r="F68" s="50"/>
      <c r="G68" s="13">
        <v>5568</v>
      </c>
      <c r="H68" s="13">
        <v>0</v>
      </c>
      <c r="I68" s="13">
        <v>179</v>
      </c>
      <c r="J68" s="13">
        <v>1566</v>
      </c>
      <c r="K68" s="13">
        <v>0</v>
      </c>
      <c r="L68" s="13">
        <v>0</v>
      </c>
      <c r="M68" s="13">
        <v>0</v>
      </c>
      <c r="N68" s="13">
        <v>2040.39</v>
      </c>
      <c r="O68" s="13">
        <v>167.53</v>
      </c>
      <c r="P68" s="13">
        <v>164.02666666666664</v>
      </c>
      <c r="Q68" s="13">
        <v>164.02666666666664</v>
      </c>
      <c r="R68" s="13">
        <v>164.02666666666664</v>
      </c>
      <c r="S68" s="14">
        <f>SUM(G68:R68)</f>
        <v>10013</v>
      </c>
    </row>
    <row r="69" spans="1:19" x14ac:dyDescent="0.3">
      <c r="A69" s="63"/>
      <c r="B69" s="50"/>
      <c r="C69" s="50"/>
      <c r="D69" s="50"/>
      <c r="E69" s="50"/>
      <c r="F69" s="50"/>
      <c r="G69" s="59" t="s">
        <v>31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11"/>
    </row>
    <row r="70" spans="1:19" x14ac:dyDescent="0.3">
      <c r="A70" s="63"/>
      <c r="B70" s="50"/>
      <c r="C70" s="50"/>
      <c r="D70" s="50"/>
      <c r="E70" s="50"/>
      <c r="F70" s="50"/>
      <c r="G70" s="15">
        <v>5568</v>
      </c>
      <c r="H70" s="15">
        <v>0</v>
      </c>
      <c r="I70" s="15">
        <v>179</v>
      </c>
      <c r="J70" s="15">
        <v>1566</v>
      </c>
      <c r="K70" s="15">
        <v>0</v>
      </c>
      <c r="L70" s="15">
        <v>0</v>
      </c>
      <c r="M70" s="17">
        <v>0</v>
      </c>
      <c r="N70" s="17">
        <v>2040.39</v>
      </c>
      <c r="O70" s="17">
        <v>167.53</v>
      </c>
      <c r="P70" s="15"/>
      <c r="Q70" s="15"/>
      <c r="R70" s="15"/>
      <c r="S70" s="14">
        <f>SUM(G70:R70)</f>
        <v>9520.92</v>
      </c>
    </row>
    <row r="71" spans="1:19" x14ac:dyDescent="0.3">
      <c r="A71" s="63" t="s">
        <v>54</v>
      </c>
      <c r="B71" s="50" t="s">
        <v>55</v>
      </c>
      <c r="C71" s="50"/>
      <c r="D71" s="50" t="s">
        <v>24</v>
      </c>
      <c r="E71" s="50" t="s">
        <v>25</v>
      </c>
      <c r="F71" s="50" t="s">
        <v>56</v>
      </c>
      <c r="G71" s="58" t="s">
        <v>27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9"/>
    </row>
    <row r="72" spans="1:19" x14ac:dyDescent="0.3">
      <c r="A72" s="63"/>
      <c r="B72" s="50"/>
      <c r="C72" s="50"/>
      <c r="D72" s="50"/>
      <c r="E72" s="50"/>
      <c r="F72" s="50"/>
      <c r="G72" s="10">
        <v>1</v>
      </c>
      <c r="H72" s="10">
        <v>1</v>
      </c>
      <c r="I72" s="10">
        <v>1</v>
      </c>
      <c r="J72" s="10">
        <v>1</v>
      </c>
      <c r="K72" s="10">
        <v>1</v>
      </c>
      <c r="L72" s="10">
        <v>1</v>
      </c>
      <c r="M72" s="10">
        <v>1</v>
      </c>
      <c r="N72" s="10">
        <v>1</v>
      </c>
      <c r="O72" s="10">
        <v>1</v>
      </c>
      <c r="P72" s="10">
        <v>1</v>
      </c>
      <c r="Q72" s="10">
        <v>1</v>
      </c>
      <c r="R72" s="10">
        <v>1</v>
      </c>
      <c r="S72" s="10">
        <v>1</v>
      </c>
    </row>
    <row r="73" spans="1:19" x14ac:dyDescent="0.3">
      <c r="A73" s="63"/>
      <c r="B73" s="50"/>
      <c r="C73" s="50"/>
      <c r="D73" s="50"/>
      <c r="E73" s="50"/>
      <c r="F73" s="50"/>
      <c r="G73" s="58" t="s">
        <v>28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11"/>
    </row>
    <row r="74" spans="1:19" x14ac:dyDescent="0.3">
      <c r="A74" s="63"/>
      <c r="B74" s="50"/>
      <c r="C74" s="50"/>
      <c r="D74" s="50"/>
      <c r="E74" s="50"/>
      <c r="F74" s="50"/>
      <c r="G74" s="10">
        <v>1</v>
      </c>
      <c r="H74" s="10">
        <v>1</v>
      </c>
      <c r="I74" s="10">
        <v>1</v>
      </c>
      <c r="J74" s="10">
        <v>1</v>
      </c>
      <c r="K74" s="10">
        <v>1</v>
      </c>
      <c r="L74" s="10">
        <v>1</v>
      </c>
      <c r="M74" s="10">
        <v>1</v>
      </c>
      <c r="N74" s="10">
        <v>1</v>
      </c>
      <c r="O74" s="10">
        <v>1</v>
      </c>
      <c r="P74" s="10"/>
      <c r="Q74" s="10"/>
      <c r="R74" s="10"/>
      <c r="S74" s="10">
        <v>1</v>
      </c>
    </row>
    <row r="75" spans="1:19" x14ac:dyDescent="0.3">
      <c r="A75" s="63"/>
      <c r="B75" s="50"/>
      <c r="C75" s="50"/>
      <c r="D75" s="50"/>
      <c r="E75" s="50"/>
      <c r="F75" s="50"/>
      <c r="G75" s="58" t="s">
        <v>29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11"/>
    </row>
    <row r="76" spans="1:19" x14ac:dyDescent="0.3">
      <c r="A76" s="63"/>
      <c r="B76" s="50"/>
      <c r="C76" s="50"/>
      <c r="D76" s="50"/>
      <c r="E76" s="50"/>
      <c r="F76" s="50"/>
      <c r="G76" s="13">
        <v>803</v>
      </c>
      <c r="H76" s="13">
        <v>900</v>
      </c>
      <c r="I76" s="13">
        <v>3615</v>
      </c>
      <c r="J76" s="13">
        <v>2635</v>
      </c>
      <c r="K76" s="13">
        <v>8974</v>
      </c>
      <c r="L76" s="13">
        <v>200</v>
      </c>
      <c r="M76" s="13">
        <v>7975</v>
      </c>
      <c r="N76" s="13">
        <v>3764</v>
      </c>
      <c r="O76" s="13">
        <v>3764</v>
      </c>
      <c r="P76" s="13">
        <v>3764</v>
      </c>
      <c r="Q76" s="13">
        <v>3764</v>
      </c>
      <c r="R76" s="13">
        <v>3764</v>
      </c>
      <c r="S76" s="14">
        <f>SUM(G76:R76)</f>
        <v>43922</v>
      </c>
    </row>
    <row r="77" spans="1:19" x14ac:dyDescent="0.3">
      <c r="A77" s="63"/>
      <c r="B77" s="50"/>
      <c r="C77" s="50"/>
      <c r="D77" s="50"/>
      <c r="E77" s="50"/>
      <c r="F77" s="50"/>
      <c r="G77" s="58" t="s">
        <v>30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15"/>
    </row>
    <row r="78" spans="1:19" x14ac:dyDescent="0.3">
      <c r="A78" s="63"/>
      <c r="B78" s="50"/>
      <c r="C78" s="50"/>
      <c r="D78" s="50"/>
      <c r="E78" s="50"/>
      <c r="F78" s="50"/>
      <c r="G78" s="13">
        <v>4800</v>
      </c>
      <c r="H78" s="13">
        <v>1400</v>
      </c>
      <c r="I78" s="13">
        <v>760012.80000000005</v>
      </c>
      <c r="J78" s="13">
        <v>21920</v>
      </c>
      <c r="K78" s="13">
        <v>46962.61</v>
      </c>
      <c r="L78" s="13">
        <v>7386.59</v>
      </c>
      <c r="M78" s="13">
        <v>24019.040000000001</v>
      </c>
      <c r="N78" s="13">
        <v>10900.71</v>
      </c>
      <c r="O78" s="13">
        <v>14976.080000000002</v>
      </c>
      <c r="P78" s="13">
        <v>42042</v>
      </c>
      <c r="Q78" s="13">
        <v>42042</v>
      </c>
      <c r="R78" s="13">
        <v>42043.169999999969</v>
      </c>
      <c r="S78" s="14">
        <f>SUM(G78:R78)</f>
        <v>1018504.9999999999</v>
      </c>
    </row>
    <row r="79" spans="1:19" x14ac:dyDescent="0.3">
      <c r="A79" s="63"/>
      <c r="B79" s="50"/>
      <c r="C79" s="50"/>
      <c r="D79" s="50"/>
      <c r="E79" s="50"/>
      <c r="F79" s="50"/>
      <c r="G79" s="59" t="s">
        <v>31</v>
      </c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11"/>
    </row>
    <row r="80" spans="1:19" x14ac:dyDescent="0.3">
      <c r="A80" s="63"/>
      <c r="B80" s="50"/>
      <c r="C80" s="50"/>
      <c r="D80" s="50"/>
      <c r="E80" s="50"/>
      <c r="F80" s="50"/>
      <c r="G80" s="13">
        <v>4800</v>
      </c>
      <c r="H80" s="13">
        <v>1400</v>
      </c>
      <c r="I80" s="13">
        <v>760012.80000000005</v>
      </c>
      <c r="J80" s="13">
        <v>21920</v>
      </c>
      <c r="K80" s="13">
        <v>46962.61</v>
      </c>
      <c r="L80" s="13">
        <v>7386.59</v>
      </c>
      <c r="M80" s="13">
        <v>24019.040000000001</v>
      </c>
      <c r="N80" s="13">
        <v>10900.71</v>
      </c>
      <c r="O80" s="13">
        <v>14976.080000000002</v>
      </c>
      <c r="P80" s="13"/>
      <c r="Q80" s="13"/>
      <c r="R80" s="13"/>
      <c r="S80" s="14">
        <f>SUM(G80:R80)</f>
        <v>892377.83</v>
      </c>
    </row>
    <row r="81" spans="1:19" x14ac:dyDescent="0.3">
      <c r="A81" s="63" t="s">
        <v>57</v>
      </c>
      <c r="B81" s="50" t="s">
        <v>58</v>
      </c>
      <c r="C81" s="50"/>
      <c r="D81" s="50" t="s">
        <v>59</v>
      </c>
      <c r="E81" s="50" t="s">
        <v>25</v>
      </c>
      <c r="F81" s="50" t="s">
        <v>60</v>
      </c>
      <c r="G81" s="58" t="s">
        <v>27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9"/>
    </row>
    <row r="82" spans="1:19" x14ac:dyDescent="0.25">
      <c r="A82" s="63"/>
      <c r="B82" s="50"/>
      <c r="C82" s="50"/>
      <c r="D82" s="50"/>
      <c r="E82" s="50"/>
      <c r="F82" s="50"/>
      <c r="G82" s="18">
        <v>0.14000000000000001</v>
      </c>
      <c r="H82" s="18">
        <v>0.14000000000000001</v>
      </c>
      <c r="I82" s="18">
        <v>0.14000000000000001</v>
      </c>
      <c r="J82" s="18">
        <v>0.14000000000000001</v>
      </c>
      <c r="K82" s="18">
        <v>0.14000000000000001</v>
      </c>
      <c r="L82" s="18">
        <v>0.14000000000000001</v>
      </c>
      <c r="M82" s="18">
        <v>0.14000000000000001</v>
      </c>
      <c r="N82" s="18">
        <v>0.14000000000000001</v>
      </c>
      <c r="O82" s="18">
        <v>0.14000000000000001</v>
      </c>
      <c r="P82" s="18">
        <v>0.14000000000000001</v>
      </c>
      <c r="Q82" s="18">
        <v>0.14000000000000001</v>
      </c>
      <c r="R82" s="18">
        <v>0.14000000000000001</v>
      </c>
      <c r="S82" s="18">
        <v>0.14000000000000001</v>
      </c>
    </row>
    <row r="83" spans="1:19" x14ac:dyDescent="0.3">
      <c r="A83" s="63"/>
      <c r="B83" s="50"/>
      <c r="C83" s="50"/>
      <c r="D83" s="50"/>
      <c r="E83" s="50"/>
      <c r="F83" s="50"/>
      <c r="G83" s="58" t="s">
        <v>28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11"/>
    </row>
    <row r="84" spans="1:19" x14ac:dyDescent="0.3">
      <c r="A84" s="63"/>
      <c r="B84" s="50"/>
      <c r="C84" s="50"/>
      <c r="D84" s="50"/>
      <c r="E84" s="50"/>
      <c r="F84" s="50"/>
      <c r="G84" s="19">
        <v>8.4391235847043715E-3</v>
      </c>
      <c r="H84" s="19">
        <v>4.2904657639366593E-2</v>
      </c>
      <c r="I84" s="19">
        <v>3.5517918911989695E-2</v>
      </c>
      <c r="J84" s="19">
        <v>8.824024225913682E-2</v>
      </c>
      <c r="K84" s="19">
        <v>0.25535760747916497</v>
      </c>
      <c r="L84" s="19">
        <v>2.5257283306793655E-2</v>
      </c>
      <c r="M84" s="10">
        <v>0.01</v>
      </c>
      <c r="N84" s="10">
        <v>0.01</v>
      </c>
      <c r="O84" s="10">
        <v>0.04</v>
      </c>
      <c r="P84" s="12"/>
      <c r="Q84" s="12"/>
      <c r="R84" s="12"/>
      <c r="S84" s="20">
        <v>0.06</v>
      </c>
    </row>
    <row r="85" spans="1:19" x14ac:dyDescent="0.3">
      <c r="A85" s="63"/>
      <c r="B85" s="50"/>
      <c r="C85" s="50"/>
      <c r="D85" s="50"/>
      <c r="E85" s="50"/>
      <c r="F85" s="50"/>
      <c r="G85" s="58" t="s">
        <v>29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11"/>
    </row>
    <row r="86" spans="1:19" x14ac:dyDescent="0.3">
      <c r="A86" s="63"/>
      <c r="B86" s="50"/>
      <c r="C86" s="50"/>
      <c r="D86" s="50"/>
      <c r="E86" s="50"/>
      <c r="F86" s="50"/>
      <c r="G86" s="13">
        <v>908764</v>
      </c>
      <c r="H86" s="13">
        <v>1556608</v>
      </c>
      <c r="I86" s="13">
        <v>1902643</v>
      </c>
      <c r="J86" s="13">
        <v>943881</v>
      </c>
      <c r="K86" s="13">
        <v>818078</v>
      </c>
      <c r="L86" s="13">
        <v>1089192</v>
      </c>
      <c r="M86" s="13">
        <v>1459567</v>
      </c>
      <c r="N86" s="13">
        <v>1243070</v>
      </c>
      <c r="O86" s="13">
        <v>1242570</v>
      </c>
      <c r="P86" s="13">
        <v>1243070</v>
      </c>
      <c r="Q86" s="13">
        <v>1242570</v>
      </c>
      <c r="R86" s="13">
        <v>1625864</v>
      </c>
      <c r="S86" s="14">
        <f>SUM(G86:R86)</f>
        <v>15275877</v>
      </c>
    </row>
    <row r="87" spans="1:19" x14ac:dyDescent="0.3">
      <c r="A87" s="63"/>
      <c r="B87" s="50"/>
      <c r="C87" s="50"/>
      <c r="D87" s="50"/>
      <c r="E87" s="50"/>
      <c r="F87" s="50"/>
      <c r="G87" s="58" t="s">
        <v>30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15"/>
    </row>
    <row r="88" spans="1:19" x14ac:dyDescent="0.3">
      <c r="A88" s="63"/>
      <c r="B88" s="50"/>
      <c r="C88" s="50"/>
      <c r="D88" s="50"/>
      <c r="E88" s="50"/>
      <c r="F88" s="50"/>
      <c r="G88" s="13">
        <v>89535.32</v>
      </c>
      <c r="H88" s="13">
        <v>424971.74</v>
      </c>
      <c r="I88" s="13">
        <v>257634.62</v>
      </c>
      <c r="J88" s="13">
        <v>641573.9</v>
      </c>
      <c r="K88" s="13">
        <v>1577593.1300000004</v>
      </c>
      <c r="L88" s="13">
        <v>302911.61000000034</v>
      </c>
      <c r="M88" s="13">
        <v>138500.14000000001</v>
      </c>
      <c r="N88" s="13">
        <v>90401.920000000013</v>
      </c>
      <c r="O88" s="13">
        <v>117868.51</v>
      </c>
      <c r="P88" s="13">
        <v>223064.99</v>
      </c>
      <c r="Q88" s="13">
        <v>223064.99</v>
      </c>
      <c r="R88" s="13">
        <v>223064.99</v>
      </c>
      <c r="S88" s="14">
        <f>SUM(G88:R88)</f>
        <v>4310185.8600000013</v>
      </c>
    </row>
    <row r="89" spans="1:19" x14ac:dyDescent="0.3">
      <c r="A89" s="63"/>
      <c r="B89" s="50"/>
      <c r="C89" s="50"/>
      <c r="D89" s="50"/>
      <c r="E89" s="50"/>
      <c r="F89" s="50"/>
      <c r="G89" s="59" t="s">
        <v>31</v>
      </c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11"/>
    </row>
    <row r="90" spans="1:19" x14ac:dyDescent="0.3">
      <c r="A90" s="63"/>
      <c r="B90" s="50"/>
      <c r="C90" s="50"/>
      <c r="D90" s="50"/>
      <c r="E90" s="50"/>
      <c r="F90" s="50"/>
      <c r="G90" s="13">
        <v>89535.32</v>
      </c>
      <c r="H90" s="13">
        <v>424971.74</v>
      </c>
      <c r="I90" s="13">
        <v>257634.62</v>
      </c>
      <c r="J90" s="13">
        <v>641573.89999999991</v>
      </c>
      <c r="K90" s="13">
        <v>1841709.4800000002</v>
      </c>
      <c r="L90" s="13">
        <v>302911.60999999987</v>
      </c>
      <c r="M90" s="13">
        <v>138878.88</v>
      </c>
      <c r="N90" s="13">
        <v>91196.920000000013</v>
      </c>
      <c r="O90" s="13">
        <v>570153.96</v>
      </c>
      <c r="P90" s="13"/>
      <c r="Q90" s="13"/>
      <c r="R90" s="13"/>
      <c r="S90" s="14">
        <f>SUM(G90:R90)</f>
        <v>4358566.43</v>
      </c>
    </row>
    <row r="91" spans="1:19" ht="13.2" x14ac:dyDescent="0.25">
      <c r="A91" s="40" t="s">
        <v>61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1:19" x14ac:dyDescent="0.3">
      <c r="A92" s="63" t="s">
        <v>62</v>
      </c>
      <c r="B92" s="65" t="s">
        <v>63</v>
      </c>
      <c r="C92" s="65"/>
      <c r="D92" s="50" t="s">
        <v>24</v>
      </c>
      <c r="E92" s="50" t="s">
        <v>45</v>
      </c>
      <c r="F92" s="50" t="s">
        <v>64</v>
      </c>
      <c r="G92" s="58" t="s">
        <v>27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9"/>
    </row>
    <row r="93" spans="1:19" x14ac:dyDescent="0.3">
      <c r="A93" s="63"/>
      <c r="B93" s="65"/>
      <c r="C93" s="65"/>
      <c r="D93" s="50"/>
      <c r="E93" s="50"/>
      <c r="F93" s="50"/>
      <c r="G93" s="10">
        <v>1</v>
      </c>
      <c r="H93" s="10">
        <v>1</v>
      </c>
      <c r="I93" s="10">
        <v>1</v>
      </c>
      <c r="J93" s="10">
        <v>1</v>
      </c>
      <c r="K93" s="10">
        <v>1</v>
      </c>
      <c r="L93" s="10">
        <v>1</v>
      </c>
      <c r="M93" s="10">
        <v>1</v>
      </c>
      <c r="N93" s="10">
        <v>1</v>
      </c>
      <c r="O93" s="10">
        <v>1</v>
      </c>
      <c r="P93" s="10">
        <v>1</v>
      </c>
      <c r="Q93" s="10">
        <v>1</v>
      </c>
      <c r="R93" s="10">
        <v>1</v>
      </c>
      <c r="S93" s="10">
        <v>1</v>
      </c>
    </row>
    <row r="94" spans="1:19" x14ac:dyDescent="0.3">
      <c r="A94" s="63"/>
      <c r="B94" s="65"/>
      <c r="C94" s="65"/>
      <c r="D94" s="50"/>
      <c r="E94" s="50"/>
      <c r="F94" s="50"/>
      <c r="G94" s="58" t="s">
        <v>28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11"/>
    </row>
    <row r="95" spans="1:19" x14ac:dyDescent="0.3">
      <c r="A95" s="63"/>
      <c r="B95" s="65"/>
      <c r="C95" s="65"/>
      <c r="D95" s="50"/>
      <c r="E95" s="50"/>
      <c r="F95" s="50"/>
      <c r="G95" s="10">
        <v>0.8</v>
      </c>
      <c r="H95" s="10">
        <v>0.8</v>
      </c>
      <c r="I95" s="10">
        <v>0.8</v>
      </c>
      <c r="J95" s="10">
        <v>0.8</v>
      </c>
      <c r="K95" s="10">
        <v>0.8</v>
      </c>
      <c r="L95" s="10">
        <v>0.8</v>
      </c>
      <c r="M95" s="10">
        <v>0.8</v>
      </c>
      <c r="N95" s="10">
        <v>0.8</v>
      </c>
      <c r="O95" s="10">
        <v>0.8</v>
      </c>
      <c r="P95" s="12"/>
      <c r="Q95" s="12"/>
      <c r="R95" s="12"/>
      <c r="S95" s="10">
        <v>0.8</v>
      </c>
    </row>
    <row r="96" spans="1:19" x14ac:dyDescent="0.3">
      <c r="A96" s="63"/>
      <c r="B96" s="65"/>
      <c r="C96" s="65"/>
      <c r="D96" s="50"/>
      <c r="E96" s="50"/>
      <c r="F96" s="50"/>
      <c r="G96" s="58" t="s">
        <v>29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11"/>
    </row>
    <row r="97" spans="1:19" x14ac:dyDescent="0.3">
      <c r="A97" s="63"/>
      <c r="B97" s="65"/>
      <c r="C97" s="65"/>
      <c r="D97" s="50"/>
      <c r="E97" s="50"/>
      <c r="F97" s="50"/>
      <c r="G97" s="13">
        <v>299701</v>
      </c>
      <c r="H97" s="13">
        <v>237666</v>
      </c>
      <c r="I97" s="13">
        <v>323846</v>
      </c>
      <c r="J97" s="13">
        <v>303650</v>
      </c>
      <c r="K97" s="13">
        <v>378005</v>
      </c>
      <c r="L97" s="13">
        <v>296785</v>
      </c>
      <c r="M97" s="13">
        <v>356314</v>
      </c>
      <c r="N97" s="13">
        <v>301115</v>
      </c>
      <c r="O97" s="13">
        <v>301115</v>
      </c>
      <c r="P97" s="13">
        <v>301115</v>
      </c>
      <c r="Q97" s="13">
        <v>301115</v>
      </c>
      <c r="R97" s="13">
        <v>927623</v>
      </c>
      <c r="S97" s="14">
        <f>SUM(G97:R97)</f>
        <v>4328050</v>
      </c>
    </row>
    <row r="98" spans="1:19" x14ac:dyDescent="0.3">
      <c r="A98" s="63"/>
      <c r="B98" s="65"/>
      <c r="C98" s="65"/>
      <c r="D98" s="50"/>
      <c r="E98" s="50"/>
      <c r="F98" s="50"/>
      <c r="G98" s="58" t="s">
        <v>30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15"/>
    </row>
    <row r="99" spans="1:19" x14ac:dyDescent="0.3">
      <c r="A99" s="63"/>
      <c r="B99" s="65"/>
      <c r="C99" s="65"/>
      <c r="D99" s="50"/>
      <c r="E99" s="50"/>
      <c r="F99" s="50"/>
      <c r="G99" s="13">
        <v>421848.31</v>
      </c>
      <c r="H99" s="13">
        <v>392825.06999999995</v>
      </c>
      <c r="I99" s="13">
        <v>338414.62</v>
      </c>
      <c r="J99" s="13">
        <v>495241.43</v>
      </c>
      <c r="K99" s="13">
        <v>405161.22</v>
      </c>
      <c r="L99" s="13">
        <v>345400.51</v>
      </c>
      <c r="M99" s="13">
        <v>232360.02</v>
      </c>
      <c r="N99" s="13">
        <v>158451.77000000002</v>
      </c>
      <c r="O99" s="13">
        <v>413924.85000000003</v>
      </c>
      <c r="P99" s="13">
        <v>571084.78666666674</v>
      </c>
      <c r="Q99" s="13">
        <v>571084.78666666674</v>
      </c>
      <c r="R99" s="13">
        <v>571084.78666666674</v>
      </c>
      <c r="S99" s="14">
        <f>SUM(G99:R99)</f>
        <v>4916882.1600000011</v>
      </c>
    </row>
    <row r="100" spans="1:19" x14ac:dyDescent="0.3">
      <c r="A100" s="63"/>
      <c r="B100" s="65"/>
      <c r="C100" s="65"/>
      <c r="D100" s="50"/>
      <c r="E100" s="50"/>
      <c r="F100" s="50"/>
      <c r="G100" s="59" t="s">
        <v>31</v>
      </c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11"/>
    </row>
    <row r="101" spans="1:19" x14ac:dyDescent="0.3">
      <c r="A101" s="63"/>
      <c r="B101" s="65"/>
      <c r="C101" s="65"/>
      <c r="D101" s="50"/>
      <c r="E101" s="50"/>
      <c r="F101" s="50"/>
      <c r="G101" s="13">
        <v>421848.30999999994</v>
      </c>
      <c r="H101" s="13">
        <v>392825.06999999995</v>
      </c>
      <c r="I101" s="13">
        <v>338414.62</v>
      </c>
      <c r="J101" s="13">
        <v>494791.43</v>
      </c>
      <c r="K101" s="13">
        <v>405161.22000000003</v>
      </c>
      <c r="L101" s="13">
        <v>345400.51</v>
      </c>
      <c r="M101" s="13">
        <v>233334.52</v>
      </c>
      <c r="N101" s="13">
        <v>158726.77000000002</v>
      </c>
      <c r="O101" s="13">
        <v>417533.44</v>
      </c>
      <c r="P101" s="13"/>
      <c r="Q101" s="13"/>
      <c r="R101" s="13"/>
      <c r="S101" s="14">
        <f>SUM(G101:R101)</f>
        <v>3208035.89</v>
      </c>
    </row>
    <row r="102" spans="1:19" x14ac:dyDescent="0.3">
      <c r="A102" s="63" t="s">
        <v>65</v>
      </c>
      <c r="B102" s="65" t="s">
        <v>66</v>
      </c>
      <c r="C102" s="65"/>
      <c r="D102" s="50" t="s">
        <v>35</v>
      </c>
      <c r="E102" s="50" t="s">
        <v>67</v>
      </c>
      <c r="F102" s="50" t="s">
        <v>68</v>
      </c>
      <c r="G102" s="58" t="s">
        <v>27</v>
      </c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9"/>
    </row>
    <row r="103" spans="1:19" x14ac:dyDescent="0.3">
      <c r="A103" s="63"/>
      <c r="B103" s="65"/>
      <c r="C103" s="65"/>
      <c r="D103" s="50"/>
      <c r="E103" s="50"/>
      <c r="F103" s="50"/>
      <c r="G103" s="10">
        <v>0.8</v>
      </c>
      <c r="H103" s="10">
        <v>0.8</v>
      </c>
      <c r="I103" s="10">
        <v>0.8</v>
      </c>
      <c r="J103" s="10">
        <v>0.8</v>
      </c>
      <c r="K103" s="10">
        <v>0.8</v>
      </c>
      <c r="L103" s="10">
        <v>0.8</v>
      </c>
      <c r="M103" s="10">
        <v>0.8</v>
      </c>
      <c r="N103" s="10">
        <v>0.8</v>
      </c>
      <c r="O103" s="10">
        <v>0.8</v>
      </c>
      <c r="P103" s="10">
        <v>0.8</v>
      </c>
      <c r="Q103" s="10">
        <v>0.8</v>
      </c>
      <c r="R103" s="10">
        <v>0.8</v>
      </c>
      <c r="S103" s="10">
        <v>0.8</v>
      </c>
    </row>
    <row r="104" spans="1:19" x14ac:dyDescent="0.3">
      <c r="A104" s="63"/>
      <c r="B104" s="65"/>
      <c r="C104" s="65"/>
      <c r="D104" s="50"/>
      <c r="E104" s="50"/>
      <c r="F104" s="50"/>
      <c r="G104" s="58" t="s">
        <v>28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11"/>
    </row>
    <row r="105" spans="1:19" x14ac:dyDescent="0.3">
      <c r="A105" s="63"/>
      <c r="B105" s="65"/>
      <c r="C105" s="65"/>
      <c r="D105" s="50"/>
      <c r="E105" s="50"/>
      <c r="F105" s="50"/>
      <c r="G105" s="10">
        <v>0.8</v>
      </c>
      <c r="H105" s="10">
        <v>0.8</v>
      </c>
      <c r="I105" s="10">
        <v>0.8</v>
      </c>
      <c r="J105" s="10">
        <v>0.8</v>
      </c>
      <c r="K105" s="10">
        <v>0.8</v>
      </c>
      <c r="L105" s="10">
        <v>0.8</v>
      </c>
      <c r="M105" s="10">
        <v>0.8</v>
      </c>
      <c r="N105" s="10">
        <v>0.8</v>
      </c>
      <c r="O105" s="10">
        <v>0.8</v>
      </c>
      <c r="P105" s="12"/>
      <c r="Q105" s="12"/>
      <c r="R105" s="12"/>
      <c r="S105" s="10">
        <v>0.8</v>
      </c>
    </row>
    <row r="106" spans="1:19" x14ac:dyDescent="0.3">
      <c r="A106" s="63"/>
      <c r="B106" s="65"/>
      <c r="C106" s="65"/>
      <c r="D106" s="50"/>
      <c r="E106" s="50"/>
      <c r="F106" s="50"/>
      <c r="G106" s="58" t="s">
        <v>29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11"/>
    </row>
    <row r="107" spans="1:19" x14ac:dyDescent="0.3">
      <c r="A107" s="63"/>
      <c r="B107" s="65"/>
      <c r="C107" s="65"/>
      <c r="D107" s="50"/>
      <c r="E107" s="50"/>
      <c r="F107" s="50"/>
      <c r="G107" s="13">
        <v>264483</v>
      </c>
      <c r="H107" s="13">
        <v>186915</v>
      </c>
      <c r="I107" s="13">
        <v>202962</v>
      </c>
      <c r="J107" s="13">
        <v>194821</v>
      </c>
      <c r="K107" s="13">
        <v>215728</v>
      </c>
      <c r="L107" s="13">
        <v>186578</v>
      </c>
      <c r="M107" s="13">
        <v>190672</v>
      </c>
      <c r="N107" s="13">
        <v>209366</v>
      </c>
      <c r="O107" s="13">
        <v>211366</v>
      </c>
      <c r="P107" s="13">
        <v>209366</v>
      </c>
      <c r="Q107" s="13">
        <v>211366</v>
      </c>
      <c r="R107" s="13">
        <v>930068.00000000012</v>
      </c>
      <c r="S107" s="14">
        <f>SUM(G107:R107)</f>
        <v>3213691</v>
      </c>
    </row>
    <row r="108" spans="1:19" x14ac:dyDescent="0.3">
      <c r="A108" s="63"/>
      <c r="B108" s="65"/>
      <c r="C108" s="65"/>
      <c r="D108" s="50"/>
      <c r="E108" s="50"/>
      <c r="F108" s="50"/>
      <c r="G108" s="58" t="s">
        <v>30</v>
      </c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15"/>
    </row>
    <row r="109" spans="1:19" x14ac:dyDescent="0.3">
      <c r="A109" s="63"/>
      <c r="B109" s="65"/>
      <c r="C109" s="65"/>
      <c r="D109" s="50"/>
      <c r="E109" s="50"/>
      <c r="F109" s="50"/>
      <c r="G109" s="13">
        <v>208830.28</v>
      </c>
      <c r="H109" s="13">
        <v>208799.02</v>
      </c>
      <c r="I109" s="13">
        <v>228957.69999999998</v>
      </c>
      <c r="J109" s="13">
        <v>222114.39</v>
      </c>
      <c r="K109" s="13">
        <v>194758.45</v>
      </c>
      <c r="L109" s="13">
        <v>255333.12</v>
      </c>
      <c r="M109" s="13">
        <v>187998.47999999998</v>
      </c>
      <c r="N109" s="13">
        <v>189997.32</v>
      </c>
      <c r="O109" s="13">
        <v>281259.81</v>
      </c>
      <c r="P109" s="13">
        <v>350284.38000000006</v>
      </c>
      <c r="Q109" s="13">
        <v>350284.38000000006</v>
      </c>
      <c r="R109" s="13">
        <v>350284.38000000006</v>
      </c>
      <c r="S109" s="14">
        <f>SUM(G109:R109)</f>
        <v>3028901.71</v>
      </c>
    </row>
    <row r="110" spans="1:19" x14ac:dyDescent="0.3">
      <c r="A110" s="63"/>
      <c r="B110" s="65"/>
      <c r="C110" s="65"/>
      <c r="D110" s="50"/>
      <c r="E110" s="50"/>
      <c r="F110" s="50"/>
      <c r="G110" s="59" t="s">
        <v>31</v>
      </c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11"/>
    </row>
    <row r="111" spans="1:19" x14ac:dyDescent="0.3">
      <c r="A111" s="63"/>
      <c r="B111" s="65"/>
      <c r="C111" s="65"/>
      <c r="D111" s="50"/>
      <c r="E111" s="50"/>
      <c r="F111" s="50"/>
      <c r="G111" s="13">
        <v>208830.28</v>
      </c>
      <c r="H111" s="13">
        <v>208799.02000000002</v>
      </c>
      <c r="I111" s="13">
        <v>228957.7</v>
      </c>
      <c r="J111" s="13">
        <v>222114.39</v>
      </c>
      <c r="K111" s="13">
        <v>194758.45</v>
      </c>
      <c r="L111" s="13">
        <v>255333.12</v>
      </c>
      <c r="M111" s="13">
        <v>187998.47999999998</v>
      </c>
      <c r="N111" s="13">
        <v>195276.33999999997</v>
      </c>
      <c r="O111" s="13">
        <v>281259.81</v>
      </c>
      <c r="P111" s="13"/>
      <c r="Q111" s="13"/>
      <c r="R111" s="13"/>
      <c r="S111" s="14">
        <f>SUM(G111:R111)</f>
        <v>1983327.5899999999</v>
      </c>
    </row>
    <row r="112" spans="1:19" ht="13.2" x14ac:dyDescent="0.25">
      <c r="A112" s="40" t="s">
        <v>69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1:19" x14ac:dyDescent="0.3">
      <c r="A113" s="64" t="s">
        <v>70</v>
      </c>
      <c r="B113" s="50" t="s">
        <v>44</v>
      </c>
      <c r="C113" s="50"/>
      <c r="D113" s="50" t="s">
        <v>24</v>
      </c>
      <c r="E113" s="50" t="s">
        <v>45</v>
      </c>
      <c r="F113" s="50" t="s">
        <v>71</v>
      </c>
      <c r="G113" s="58" t="s">
        <v>27</v>
      </c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15"/>
    </row>
    <row r="114" spans="1:19" x14ac:dyDescent="0.3">
      <c r="A114" s="64"/>
      <c r="B114" s="50"/>
      <c r="C114" s="50"/>
      <c r="D114" s="50"/>
      <c r="E114" s="50"/>
      <c r="F114" s="50"/>
      <c r="G114" s="10">
        <v>1</v>
      </c>
      <c r="H114" s="10">
        <v>1</v>
      </c>
      <c r="I114" s="10">
        <v>1</v>
      </c>
      <c r="J114" s="10">
        <v>1</v>
      </c>
      <c r="K114" s="10">
        <v>1</v>
      </c>
      <c r="L114" s="10">
        <v>1</v>
      </c>
      <c r="M114" s="10">
        <v>1</v>
      </c>
      <c r="N114" s="10">
        <v>1</v>
      </c>
      <c r="O114" s="10">
        <v>1</v>
      </c>
      <c r="P114" s="10">
        <v>1</v>
      </c>
      <c r="Q114" s="10">
        <v>1</v>
      </c>
      <c r="R114" s="10">
        <v>1</v>
      </c>
      <c r="S114" s="10">
        <v>1</v>
      </c>
    </row>
    <row r="115" spans="1:19" x14ac:dyDescent="0.3">
      <c r="A115" s="64"/>
      <c r="B115" s="50"/>
      <c r="C115" s="50"/>
      <c r="D115" s="50"/>
      <c r="E115" s="50"/>
      <c r="F115" s="50"/>
      <c r="G115" s="58" t="s">
        <v>28</v>
      </c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15"/>
    </row>
    <row r="116" spans="1:19" x14ac:dyDescent="0.3">
      <c r="A116" s="64"/>
      <c r="B116" s="50"/>
      <c r="C116" s="50"/>
      <c r="D116" s="50"/>
      <c r="E116" s="50"/>
      <c r="F116" s="50"/>
      <c r="G116" s="10">
        <v>1</v>
      </c>
      <c r="H116" s="10">
        <v>1</v>
      </c>
      <c r="I116" s="10">
        <v>1</v>
      </c>
      <c r="J116" s="10">
        <v>1</v>
      </c>
      <c r="K116" s="10">
        <v>1</v>
      </c>
      <c r="L116" s="10">
        <v>1</v>
      </c>
      <c r="M116" s="10">
        <v>1</v>
      </c>
      <c r="N116" s="10">
        <v>1</v>
      </c>
      <c r="O116" s="10">
        <v>1</v>
      </c>
      <c r="P116" s="10"/>
      <c r="Q116" s="10"/>
      <c r="R116" s="10"/>
      <c r="S116" s="10">
        <v>1</v>
      </c>
    </row>
    <row r="117" spans="1:19" x14ac:dyDescent="0.3">
      <c r="A117" s="64"/>
      <c r="B117" s="50"/>
      <c r="C117" s="50"/>
      <c r="D117" s="50"/>
      <c r="E117" s="50"/>
      <c r="F117" s="50"/>
      <c r="G117" s="58" t="s">
        <v>29</v>
      </c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15"/>
    </row>
    <row r="118" spans="1:19" x14ac:dyDescent="0.3">
      <c r="A118" s="64"/>
      <c r="B118" s="50"/>
      <c r="C118" s="50"/>
      <c r="D118" s="50"/>
      <c r="E118" s="50"/>
      <c r="F118" s="50"/>
      <c r="G118" s="13">
        <v>34455</v>
      </c>
      <c r="H118" s="13">
        <v>34400</v>
      </c>
      <c r="I118" s="13">
        <v>34455</v>
      </c>
      <c r="J118" s="13">
        <v>34400</v>
      </c>
      <c r="K118" s="13">
        <v>34455</v>
      </c>
      <c r="L118" s="13">
        <v>34400</v>
      </c>
      <c r="M118" s="13">
        <v>37865</v>
      </c>
      <c r="N118" s="13">
        <v>35284</v>
      </c>
      <c r="O118" s="13">
        <v>35339</v>
      </c>
      <c r="P118" s="13">
        <v>35284</v>
      </c>
      <c r="Q118" s="13">
        <v>35339</v>
      </c>
      <c r="R118" s="13">
        <v>155884</v>
      </c>
      <c r="S118" s="14">
        <f>SUM(G118:R118)</f>
        <v>541560</v>
      </c>
    </row>
    <row r="119" spans="1:19" x14ac:dyDescent="0.3">
      <c r="A119" s="64"/>
      <c r="B119" s="50"/>
      <c r="C119" s="50"/>
      <c r="D119" s="50"/>
      <c r="E119" s="50"/>
      <c r="F119" s="50"/>
      <c r="G119" s="58" t="s">
        <v>30</v>
      </c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15"/>
    </row>
    <row r="120" spans="1:19" x14ac:dyDescent="0.3">
      <c r="A120" s="64"/>
      <c r="B120" s="50"/>
      <c r="C120" s="50"/>
      <c r="D120" s="50"/>
      <c r="E120" s="50"/>
      <c r="F120" s="50"/>
      <c r="G120" s="13">
        <v>36499.800000000003</v>
      </c>
      <c r="H120" s="13">
        <v>43529.24</v>
      </c>
      <c r="I120" s="13">
        <v>51145.24</v>
      </c>
      <c r="J120" s="13">
        <v>48949.299999999996</v>
      </c>
      <c r="K120" s="13">
        <v>62599.5</v>
      </c>
      <c r="L120" s="13">
        <v>111099.03000000001</v>
      </c>
      <c r="M120" s="13">
        <v>76899.3</v>
      </c>
      <c r="N120" s="13">
        <v>80988.3</v>
      </c>
      <c r="O120" s="13">
        <v>116454.08</v>
      </c>
      <c r="P120" s="13">
        <v>143784.44</v>
      </c>
      <c r="Q120" s="13">
        <v>143784.44</v>
      </c>
      <c r="R120" s="13">
        <v>143784.44</v>
      </c>
      <c r="S120" s="14">
        <f>SUM(G120:R120)</f>
        <v>1059517.1099999999</v>
      </c>
    </row>
    <row r="121" spans="1:19" x14ac:dyDescent="0.3">
      <c r="A121" s="64"/>
      <c r="B121" s="50"/>
      <c r="C121" s="50"/>
      <c r="D121" s="50"/>
      <c r="E121" s="50"/>
      <c r="F121" s="50"/>
      <c r="G121" s="59" t="s">
        <v>31</v>
      </c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11"/>
    </row>
    <row r="122" spans="1:19" x14ac:dyDescent="0.3">
      <c r="A122" s="64"/>
      <c r="B122" s="50"/>
      <c r="C122" s="50"/>
      <c r="D122" s="50"/>
      <c r="E122" s="50"/>
      <c r="F122" s="50"/>
      <c r="G122" s="13">
        <v>36499.800000000003</v>
      </c>
      <c r="H122" s="13">
        <v>43529.24</v>
      </c>
      <c r="I122" s="13">
        <v>51145.24</v>
      </c>
      <c r="J122" s="13">
        <v>48949.299999999996</v>
      </c>
      <c r="K122" s="13">
        <v>62599.5</v>
      </c>
      <c r="L122" s="13">
        <v>111099.03</v>
      </c>
      <c r="M122" s="13">
        <v>76899.3</v>
      </c>
      <c r="N122" s="13">
        <v>80982.5</v>
      </c>
      <c r="O122" s="13">
        <v>118170.87999999999</v>
      </c>
      <c r="P122" s="13"/>
      <c r="Q122" s="13"/>
      <c r="R122" s="13"/>
      <c r="S122" s="14">
        <f>SUM(G122:R122)</f>
        <v>629874.78999999992</v>
      </c>
    </row>
    <row r="123" spans="1:19" ht="13.2" x14ac:dyDescent="0.25">
      <c r="A123" s="40" t="s">
        <v>72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1:19" x14ac:dyDescent="0.3">
      <c r="A124" s="63" t="s">
        <v>73</v>
      </c>
      <c r="B124" s="65" t="s">
        <v>74</v>
      </c>
      <c r="C124" s="65"/>
      <c r="D124" s="50" t="s">
        <v>35</v>
      </c>
      <c r="E124" s="50" t="s">
        <v>45</v>
      </c>
      <c r="F124" s="50" t="s">
        <v>75</v>
      </c>
      <c r="G124" s="58" t="s">
        <v>27</v>
      </c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9"/>
    </row>
    <row r="125" spans="1:19" x14ac:dyDescent="0.3">
      <c r="A125" s="63"/>
      <c r="B125" s="65"/>
      <c r="C125" s="65"/>
      <c r="D125" s="50"/>
      <c r="E125" s="50"/>
      <c r="F125" s="50"/>
      <c r="G125" s="10">
        <v>0.8</v>
      </c>
      <c r="H125" s="10">
        <v>0.8</v>
      </c>
      <c r="I125" s="10">
        <v>0.8</v>
      </c>
      <c r="J125" s="10">
        <v>0.8</v>
      </c>
      <c r="K125" s="10">
        <v>0.8</v>
      </c>
      <c r="L125" s="10">
        <v>0.8</v>
      </c>
      <c r="M125" s="10">
        <v>0.8</v>
      </c>
      <c r="N125" s="10">
        <v>0.8</v>
      </c>
      <c r="O125" s="10">
        <v>0.8</v>
      </c>
      <c r="P125" s="10">
        <v>0.8</v>
      </c>
      <c r="Q125" s="10">
        <v>0.8</v>
      </c>
      <c r="R125" s="10">
        <v>0.8</v>
      </c>
      <c r="S125" s="10">
        <v>0.8</v>
      </c>
    </row>
    <row r="126" spans="1:19" x14ac:dyDescent="0.3">
      <c r="A126" s="63"/>
      <c r="B126" s="65"/>
      <c r="C126" s="65"/>
      <c r="D126" s="50"/>
      <c r="E126" s="50"/>
      <c r="F126" s="50"/>
      <c r="G126" s="58" t="s">
        <v>28</v>
      </c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11"/>
    </row>
    <row r="127" spans="1:19" x14ac:dyDescent="0.3">
      <c r="A127" s="63"/>
      <c r="B127" s="65"/>
      <c r="C127" s="65"/>
      <c r="D127" s="50"/>
      <c r="E127" s="50"/>
      <c r="F127" s="50"/>
      <c r="G127" s="10">
        <v>0.9</v>
      </c>
      <c r="H127" s="10">
        <v>0.9</v>
      </c>
      <c r="I127" s="10">
        <v>0.9</v>
      </c>
      <c r="J127" s="10">
        <v>0.9</v>
      </c>
      <c r="K127" s="10">
        <v>0.9</v>
      </c>
      <c r="L127" s="10">
        <v>0.9</v>
      </c>
      <c r="M127" s="10">
        <v>0.9</v>
      </c>
      <c r="N127" s="10">
        <v>0.9</v>
      </c>
      <c r="O127" s="10">
        <v>0.9</v>
      </c>
      <c r="P127" s="12"/>
      <c r="Q127" s="12"/>
      <c r="R127" s="12"/>
      <c r="S127" s="10">
        <v>0.9</v>
      </c>
    </row>
    <row r="128" spans="1:19" x14ac:dyDescent="0.3">
      <c r="A128" s="63"/>
      <c r="B128" s="65"/>
      <c r="C128" s="65"/>
      <c r="D128" s="50"/>
      <c r="E128" s="50"/>
      <c r="F128" s="50"/>
      <c r="G128" s="58" t="s">
        <v>29</v>
      </c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11"/>
    </row>
    <row r="129" spans="1:19" x14ac:dyDescent="0.3">
      <c r="A129" s="63"/>
      <c r="B129" s="65"/>
      <c r="C129" s="65"/>
      <c r="D129" s="50"/>
      <c r="E129" s="50"/>
      <c r="F129" s="50"/>
      <c r="G129" s="13">
        <v>179782</v>
      </c>
      <c r="H129" s="13">
        <v>179237</v>
      </c>
      <c r="I129" s="13">
        <v>180742</v>
      </c>
      <c r="J129" s="13">
        <v>125710</v>
      </c>
      <c r="K129" s="13">
        <v>538464</v>
      </c>
      <c r="L129" s="13">
        <v>285714</v>
      </c>
      <c r="M129" s="13">
        <v>246528</v>
      </c>
      <c r="N129" s="13">
        <v>283999</v>
      </c>
      <c r="O129" s="13">
        <v>179199</v>
      </c>
      <c r="P129" s="13">
        <v>139999</v>
      </c>
      <c r="Q129" s="13">
        <v>99199</v>
      </c>
      <c r="R129" s="13">
        <v>377749</v>
      </c>
      <c r="S129" s="14">
        <f>SUM(G129:R129)</f>
        <v>2816322</v>
      </c>
    </row>
    <row r="130" spans="1:19" x14ac:dyDescent="0.3">
      <c r="A130" s="63"/>
      <c r="B130" s="65"/>
      <c r="C130" s="65"/>
      <c r="D130" s="50"/>
      <c r="E130" s="50"/>
      <c r="F130" s="50"/>
      <c r="G130" s="58" t="s">
        <v>30</v>
      </c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15"/>
    </row>
    <row r="131" spans="1:19" x14ac:dyDescent="0.3">
      <c r="A131" s="63"/>
      <c r="B131" s="65"/>
      <c r="C131" s="65"/>
      <c r="D131" s="50"/>
      <c r="E131" s="50"/>
      <c r="F131" s="50"/>
      <c r="G131" s="13">
        <v>217911.02</v>
      </c>
      <c r="H131" s="13">
        <v>521375.64999999997</v>
      </c>
      <c r="I131" s="13">
        <v>1253067.56</v>
      </c>
      <c r="J131" s="13">
        <v>178523.28</v>
      </c>
      <c r="K131" s="13">
        <v>364030.59</v>
      </c>
      <c r="L131" s="13">
        <v>269805.46000000002</v>
      </c>
      <c r="M131" s="13">
        <v>174993.86</v>
      </c>
      <c r="N131" s="13">
        <v>204698.66</v>
      </c>
      <c r="O131" s="13">
        <v>595412.64</v>
      </c>
      <c r="P131" s="13">
        <v>149541.89000000004</v>
      </c>
      <c r="Q131" s="13">
        <v>149541.89000000004</v>
      </c>
      <c r="R131" s="13">
        <v>149541.89000000004</v>
      </c>
      <c r="S131" s="14">
        <f>SUM(G131:R131)</f>
        <v>4228444.3899999997</v>
      </c>
    </row>
    <row r="132" spans="1:19" x14ac:dyDescent="0.3">
      <c r="A132" s="63"/>
      <c r="B132" s="65"/>
      <c r="C132" s="65"/>
      <c r="D132" s="50"/>
      <c r="E132" s="50"/>
      <c r="F132" s="50"/>
      <c r="G132" s="59" t="s">
        <v>31</v>
      </c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11"/>
    </row>
    <row r="133" spans="1:19" x14ac:dyDescent="0.3">
      <c r="A133" s="63"/>
      <c r="B133" s="65"/>
      <c r="C133" s="65"/>
      <c r="D133" s="50"/>
      <c r="E133" s="50"/>
      <c r="F133" s="50"/>
      <c r="G133" s="13">
        <v>217911.02</v>
      </c>
      <c r="H133" s="13">
        <v>521375.64999999997</v>
      </c>
      <c r="I133" s="13">
        <v>1253067.56</v>
      </c>
      <c r="J133" s="13">
        <v>178523.28</v>
      </c>
      <c r="K133" s="13">
        <v>364030.59</v>
      </c>
      <c r="L133" s="13">
        <v>269805.45999999996</v>
      </c>
      <c r="M133" s="13">
        <v>177021.86000000004</v>
      </c>
      <c r="N133" s="13">
        <v>210246.63999999998</v>
      </c>
      <c r="O133" s="13">
        <v>661005.5</v>
      </c>
      <c r="P133" s="13"/>
      <c r="Q133" s="13"/>
      <c r="R133" s="13"/>
      <c r="S133" s="14">
        <f>SUM(G133:R133)</f>
        <v>3852987.5599999996</v>
      </c>
    </row>
    <row r="134" spans="1:19" ht="13.2" x14ac:dyDescent="0.25">
      <c r="A134" s="40" t="s">
        <v>76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19" x14ac:dyDescent="0.3">
      <c r="A135" s="63" t="s">
        <v>77</v>
      </c>
      <c r="B135" s="50" t="s">
        <v>78</v>
      </c>
      <c r="C135" s="50"/>
      <c r="D135" s="50" t="s">
        <v>24</v>
      </c>
      <c r="E135" s="50" t="s">
        <v>25</v>
      </c>
      <c r="F135" s="50" t="s">
        <v>79</v>
      </c>
      <c r="G135" s="58" t="s">
        <v>27</v>
      </c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9"/>
    </row>
    <row r="136" spans="1:19" x14ac:dyDescent="0.3">
      <c r="A136" s="63"/>
      <c r="B136" s="50"/>
      <c r="C136" s="50"/>
      <c r="D136" s="50"/>
      <c r="E136" s="50"/>
      <c r="F136" s="50"/>
      <c r="G136" s="10">
        <v>1</v>
      </c>
      <c r="H136" s="10">
        <v>1</v>
      </c>
      <c r="I136" s="10">
        <v>1</v>
      </c>
      <c r="J136" s="10">
        <v>1</v>
      </c>
      <c r="K136" s="10">
        <v>1</v>
      </c>
      <c r="L136" s="10">
        <v>1</v>
      </c>
      <c r="M136" s="10">
        <v>1</v>
      </c>
      <c r="N136" s="10">
        <v>1</v>
      </c>
      <c r="O136" s="10">
        <v>1</v>
      </c>
      <c r="P136" s="10">
        <v>1</v>
      </c>
      <c r="Q136" s="10">
        <v>1</v>
      </c>
      <c r="R136" s="10">
        <v>1</v>
      </c>
      <c r="S136" s="10">
        <v>1</v>
      </c>
    </row>
    <row r="137" spans="1:19" x14ac:dyDescent="0.3">
      <c r="A137" s="63"/>
      <c r="B137" s="50"/>
      <c r="C137" s="50"/>
      <c r="D137" s="50"/>
      <c r="E137" s="50"/>
      <c r="F137" s="50"/>
      <c r="G137" s="58" t="s">
        <v>28</v>
      </c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11"/>
    </row>
    <row r="138" spans="1:19" x14ac:dyDescent="0.3">
      <c r="A138" s="63"/>
      <c r="B138" s="50"/>
      <c r="C138" s="50"/>
      <c r="D138" s="50"/>
      <c r="E138" s="50"/>
      <c r="F138" s="50"/>
      <c r="G138" s="10">
        <v>0.8</v>
      </c>
      <c r="H138" s="10">
        <v>0.8</v>
      </c>
      <c r="I138" s="10">
        <v>0.8</v>
      </c>
      <c r="J138" s="10">
        <v>0.8</v>
      </c>
      <c r="K138" s="10">
        <v>0.8</v>
      </c>
      <c r="L138" s="10">
        <v>0.8</v>
      </c>
      <c r="M138" s="10">
        <v>0.8</v>
      </c>
      <c r="N138" s="10">
        <v>0.8</v>
      </c>
      <c r="O138" s="10">
        <v>0.8</v>
      </c>
      <c r="P138" s="12"/>
      <c r="Q138" s="12"/>
      <c r="R138" s="12"/>
      <c r="S138" s="10">
        <v>0.8</v>
      </c>
    </row>
    <row r="139" spans="1:19" x14ac:dyDescent="0.3">
      <c r="A139" s="63"/>
      <c r="B139" s="50"/>
      <c r="C139" s="50"/>
      <c r="D139" s="50"/>
      <c r="E139" s="50"/>
      <c r="F139" s="50"/>
      <c r="G139" s="58" t="s">
        <v>29</v>
      </c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11"/>
    </row>
    <row r="140" spans="1:19" x14ac:dyDescent="0.3">
      <c r="A140" s="63"/>
      <c r="B140" s="50"/>
      <c r="C140" s="50"/>
      <c r="D140" s="50"/>
      <c r="E140" s="50"/>
      <c r="F140" s="50"/>
      <c r="G140" s="13">
        <v>11280</v>
      </c>
      <c r="H140" s="13">
        <v>11665</v>
      </c>
      <c r="I140" s="13">
        <v>19767</v>
      </c>
      <c r="J140" s="13">
        <v>11991</v>
      </c>
      <c r="K140" s="13">
        <v>13576</v>
      </c>
      <c r="L140" s="13">
        <v>12040</v>
      </c>
      <c r="M140" s="13">
        <v>15261</v>
      </c>
      <c r="N140" s="13">
        <v>14091</v>
      </c>
      <c r="O140" s="13">
        <v>13871</v>
      </c>
      <c r="P140" s="13">
        <v>14091</v>
      </c>
      <c r="Q140" s="13">
        <v>13871</v>
      </c>
      <c r="R140" s="13">
        <v>29091</v>
      </c>
      <c r="S140" s="14">
        <f>SUM(G140:R140)</f>
        <v>180595</v>
      </c>
    </row>
    <row r="141" spans="1:19" x14ac:dyDescent="0.3">
      <c r="A141" s="63"/>
      <c r="B141" s="50"/>
      <c r="C141" s="50"/>
      <c r="D141" s="50"/>
      <c r="E141" s="50"/>
      <c r="F141" s="50"/>
      <c r="G141" s="58" t="s">
        <v>30</v>
      </c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15"/>
    </row>
    <row r="142" spans="1:19" x14ac:dyDescent="0.3">
      <c r="A142" s="63"/>
      <c r="B142" s="50"/>
      <c r="C142" s="50"/>
      <c r="D142" s="50"/>
      <c r="E142" s="50"/>
      <c r="F142" s="50"/>
      <c r="G142" s="13">
        <v>6135.41</v>
      </c>
      <c r="H142" s="13">
        <v>6802.5</v>
      </c>
      <c r="I142" s="13">
        <v>8908.19</v>
      </c>
      <c r="J142" s="13">
        <v>16790.63</v>
      </c>
      <c r="K142" s="13">
        <v>12406.380000000001</v>
      </c>
      <c r="L142" s="13">
        <v>7417.03</v>
      </c>
      <c r="M142" s="13">
        <v>7370</v>
      </c>
      <c r="N142" s="13">
        <v>14894.130000000001</v>
      </c>
      <c r="O142" s="13">
        <v>11358.24</v>
      </c>
      <c r="P142" s="13">
        <v>9641.5433333333331</v>
      </c>
      <c r="Q142" s="13">
        <v>9641.5433333333331</v>
      </c>
      <c r="R142" s="13">
        <v>9641.5433333333331</v>
      </c>
      <c r="S142" s="14">
        <f>SUM(G142:R142)</f>
        <v>121007.14000000001</v>
      </c>
    </row>
    <row r="143" spans="1:19" x14ac:dyDescent="0.3">
      <c r="A143" s="63"/>
      <c r="B143" s="50"/>
      <c r="C143" s="50"/>
      <c r="D143" s="50"/>
      <c r="E143" s="50"/>
      <c r="F143" s="50"/>
      <c r="G143" s="59" t="s">
        <v>31</v>
      </c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11"/>
    </row>
    <row r="144" spans="1:19" x14ac:dyDescent="0.3">
      <c r="A144" s="63"/>
      <c r="B144" s="50"/>
      <c r="C144" s="50"/>
      <c r="D144" s="50"/>
      <c r="E144" s="50"/>
      <c r="F144" s="50"/>
      <c r="G144" s="13">
        <v>6135.41</v>
      </c>
      <c r="H144" s="13">
        <v>6802.5</v>
      </c>
      <c r="I144" s="13">
        <v>8908.19</v>
      </c>
      <c r="J144" s="13">
        <v>16790.63</v>
      </c>
      <c r="K144" s="13">
        <v>12406.380000000001</v>
      </c>
      <c r="L144" s="13">
        <v>7417.03</v>
      </c>
      <c r="M144" s="13">
        <v>7370</v>
      </c>
      <c r="N144" s="13">
        <v>16820.27</v>
      </c>
      <c r="O144" s="13">
        <v>19639.36</v>
      </c>
      <c r="P144" s="13"/>
      <c r="Q144" s="13"/>
      <c r="R144" s="13"/>
      <c r="S144" s="14">
        <f>SUM(G144:R144)</f>
        <v>102289.77</v>
      </c>
    </row>
    <row r="145" spans="1:19" x14ac:dyDescent="0.3">
      <c r="A145" s="63" t="s">
        <v>80</v>
      </c>
      <c r="B145" s="50" t="s">
        <v>81</v>
      </c>
      <c r="C145" s="50"/>
      <c r="D145" s="50" t="s">
        <v>82</v>
      </c>
      <c r="E145" s="50" t="s">
        <v>83</v>
      </c>
      <c r="F145" s="50" t="s">
        <v>84</v>
      </c>
      <c r="G145" s="58" t="s">
        <v>27</v>
      </c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9"/>
    </row>
    <row r="146" spans="1:19" x14ac:dyDescent="0.3">
      <c r="A146" s="63"/>
      <c r="B146" s="50"/>
      <c r="C146" s="50"/>
      <c r="D146" s="50"/>
      <c r="E146" s="50"/>
      <c r="F146" s="50"/>
      <c r="G146" s="10"/>
      <c r="H146" s="10"/>
      <c r="I146" s="10"/>
      <c r="J146" s="21">
        <v>1</v>
      </c>
      <c r="K146" s="10"/>
      <c r="L146" s="10"/>
      <c r="M146" s="10"/>
      <c r="N146" s="10"/>
      <c r="O146" s="10"/>
      <c r="P146" s="10"/>
      <c r="Q146" s="10"/>
      <c r="R146" s="10"/>
      <c r="S146" s="21">
        <v>1</v>
      </c>
    </row>
    <row r="147" spans="1:19" x14ac:dyDescent="0.3">
      <c r="A147" s="63"/>
      <c r="B147" s="50"/>
      <c r="C147" s="50"/>
      <c r="D147" s="50"/>
      <c r="E147" s="50"/>
      <c r="F147" s="50"/>
      <c r="G147" s="58" t="s">
        <v>28</v>
      </c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11"/>
    </row>
    <row r="148" spans="1:19" x14ac:dyDescent="0.3">
      <c r="A148" s="63"/>
      <c r="B148" s="50"/>
      <c r="C148" s="50"/>
      <c r="D148" s="50"/>
      <c r="E148" s="50"/>
      <c r="F148" s="50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1">
        <v>0</v>
      </c>
    </row>
    <row r="149" spans="1:19" x14ac:dyDescent="0.3">
      <c r="A149" s="63"/>
      <c r="B149" s="50"/>
      <c r="C149" s="50"/>
      <c r="D149" s="50"/>
      <c r="E149" s="50"/>
      <c r="F149" s="50"/>
      <c r="G149" s="58" t="s">
        <v>29</v>
      </c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11"/>
    </row>
    <row r="150" spans="1:19" x14ac:dyDescent="0.3">
      <c r="A150" s="63"/>
      <c r="B150" s="50"/>
      <c r="C150" s="50"/>
      <c r="D150" s="50"/>
      <c r="E150" s="50"/>
      <c r="F150" s="50"/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5486</v>
      </c>
      <c r="M150" s="13">
        <v>0</v>
      </c>
      <c r="N150" s="13">
        <v>783</v>
      </c>
      <c r="O150" s="13">
        <v>783</v>
      </c>
      <c r="P150" s="13">
        <v>783</v>
      </c>
      <c r="Q150" s="13">
        <v>783</v>
      </c>
      <c r="R150" s="13">
        <v>783</v>
      </c>
      <c r="S150" s="14">
        <f>SUM(G150:R150)</f>
        <v>9401</v>
      </c>
    </row>
    <row r="151" spans="1:19" x14ac:dyDescent="0.3">
      <c r="A151" s="63"/>
      <c r="B151" s="50"/>
      <c r="C151" s="50"/>
      <c r="D151" s="50"/>
      <c r="E151" s="50"/>
      <c r="F151" s="50"/>
      <c r="G151" s="58" t="s">
        <v>30</v>
      </c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15"/>
    </row>
    <row r="152" spans="1:19" x14ac:dyDescent="0.3">
      <c r="A152" s="63"/>
      <c r="B152" s="50"/>
      <c r="C152" s="50"/>
      <c r="D152" s="50"/>
      <c r="E152" s="50"/>
      <c r="F152" s="50"/>
      <c r="G152" s="13">
        <v>0</v>
      </c>
      <c r="H152" s="13">
        <v>2586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862</v>
      </c>
      <c r="Q152" s="13">
        <v>862</v>
      </c>
      <c r="R152" s="13">
        <v>862</v>
      </c>
      <c r="S152" s="14">
        <f>SUM(G152:R152)</f>
        <v>5172</v>
      </c>
    </row>
    <row r="153" spans="1:19" x14ac:dyDescent="0.3">
      <c r="A153" s="63"/>
      <c r="B153" s="50"/>
      <c r="C153" s="50"/>
      <c r="D153" s="50"/>
      <c r="E153" s="50"/>
      <c r="F153" s="50"/>
      <c r="G153" s="59" t="s">
        <v>31</v>
      </c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11"/>
    </row>
    <row r="154" spans="1:19" x14ac:dyDescent="0.3">
      <c r="A154" s="63"/>
      <c r="B154" s="50"/>
      <c r="C154" s="50"/>
      <c r="D154" s="50"/>
      <c r="E154" s="50"/>
      <c r="F154" s="50"/>
      <c r="G154" s="13">
        <v>0</v>
      </c>
      <c r="H154" s="13">
        <v>2586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/>
      <c r="Q154" s="13"/>
      <c r="R154" s="13"/>
      <c r="S154" s="14">
        <f>SUM(G154:R154)</f>
        <v>2586</v>
      </c>
    </row>
    <row r="155" spans="1:19" x14ac:dyDescent="0.3">
      <c r="A155" s="63" t="s">
        <v>85</v>
      </c>
      <c r="B155" s="41" t="s">
        <v>86</v>
      </c>
      <c r="C155" s="41"/>
      <c r="D155" s="50" t="s">
        <v>87</v>
      </c>
      <c r="E155" s="50" t="s">
        <v>88</v>
      </c>
      <c r="F155" s="50" t="s">
        <v>89</v>
      </c>
      <c r="G155" s="58" t="s">
        <v>27</v>
      </c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9"/>
    </row>
    <row r="156" spans="1:19" x14ac:dyDescent="0.3">
      <c r="A156" s="63"/>
      <c r="B156" s="41"/>
      <c r="C156" s="41"/>
      <c r="D156" s="50"/>
      <c r="E156" s="50"/>
      <c r="F156" s="50"/>
      <c r="G156" s="12">
        <v>5</v>
      </c>
      <c r="H156" s="12">
        <v>5</v>
      </c>
      <c r="I156" s="12">
        <v>5</v>
      </c>
      <c r="J156" s="12">
        <v>5</v>
      </c>
      <c r="K156" s="12">
        <v>5</v>
      </c>
      <c r="L156" s="12">
        <v>5</v>
      </c>
      <c r="M156" s="12">
        <v>5</v>
      </c>
      <c r="N156" s="12">
        <v>5</v>
      </c>
      <c r="O156" s="12">
        <v>5</v>
      </c>
      <c r="P156" s="12">
        <v>5</v>
      </c>
      <c r="Q156" s="12">
        <v>5</v>
      </c>
      <c r="R156" s="12">
        <v>5</v>
      </c>
      <c r="S156" s="12">
        <v>5</v>
      </c>
    </row>
    <row r="157" spans="1:19" x14ac:dyDescent="0.3">
      <c r="A157" s="63"/>
      <c r="B157" s="41"/>
      <c r="C157" s="41"/>
      <c r="D157" s="50"/>
      <c r="E157" s="50"/>
      <c r="F157" s="50"/>
      <c r="G157" s="58" t="s">
        <v>28</v>
      </c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11"/>
    </row>
    <row r="158" spans="1:19" x14ac:dyDescent="0.3">
      <c r="A158" s="63"/>
      <c r="B158" s="41"/>
      <c r="C158" s="41"/>
      <c r="D158" s="50"/>
      <c r="E158" s="50"/>
      <c r="F158" s="50"/>
      <c r="G158" s="12">
        <v>4</v>
      </c>
      <c r="H158" s="12">
        <v>8</v>
      </c>
      <c r="I158" s="12">
        <v>8</v>
      </c>
      <c r="J158" s="12">
        <v>6</v>
      </c>
      <c r="K158" s="12">
        <v>7</v>
      </c>
      <c r="L158" s="12">
        <v>7</v>
      </c>
      <c r="M158" s="12">
        <v>9</v>
      </c>
      <c r="N158" s="12">
        <v>6</v>
      </c>
      <c r="O158" s="12">
        <v>7</v>
      </c>
      <c r="P158" s="12"/>
      <c r="Q158" s="12"/>
      <c r="R158" s="12"/>
      <c r="S158" s="12">
        <v>6</v>
      </c>
    </row>
    <row r="159" spans="1:19" x14ac:dyDescent="0.3">
      <c r="A159" s="63"/>
      <c r="B159" s="41"/>
      <c r="C159" s="41"/>
      <c r="D159" s="50"/>
      <c r="E159" s="50"/>
      <c r="F159" s="50"/>
      <c r="G159" s="58" t="s">
        <v>29</v>
      </c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11"/>
    </row>
    <row r="160" spans="1:19" x14ac:dyDescent="0.3">
      <c r="A160" s="63"/>
      <c r="B160" s="41"/>
      <c r="C160" s="41"/>
      <c r="D160" s="50"/>
      <c r="E160" s="50"/>
      <c r="F160" s="50"/>
      <c r="G160" s="13">
        <v>0</v>
      </c>
      <c r="H160" s="13">
        <v>9860</v>
      </c>
      <c r="I160" s="13">
        <v>31320</v>
      </c>
      <c r="J160" s="13">
        <v>79722</v>
      </c>
      <c r="K160" s="13">
        <v>57294</v>
      </c>
      <c r="L160" s="13">
        <v>84100</v>
      </c>
      <c r="M160" s="13">
        <v>0</v>
      </c>
      <c r="N160" s="13">
        <v>49402</v>
      </c>
      <c r="O160" s="13">
        <v>49402</v>
      </c>
      <c r="P160" s="13">
        <v>49402</v>
      </c>
      <c r="Q160" s="13">
        <v>49402</v>
      </c>
      <c r="R160" s="13">
        <v>49402</v>
      </c>
      <c r="S160" s="14">
        <f>SUM(G160:R160)</f>
        <v>509306</v>
      </c>
    </row>
    <row r="161" spans="1:19" x14ac:dyDescent="0.3">
      <c r="A161" s="63"/>
      <c r="B161" s="41"/>
      <c r="C161" s="41"/>
      <c r="D161" s="50"/>
      <c r="E161" s="50"/>
      <c r="F161" s="50"/>
      <c r="G161" s="58" t="s">
        <v>30</v>
      </c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15"/>
    </row>
    <row r="162" spans="1:19" x14ac:dyDescent="0.3">
      <c r="A162" s="63"/>
      <c r="B162" s="41"/>
      <c r="C162" s="41"/>
      <c r="D162" s="50"/>
      <c r="E162" s="50"/>
      <c r="F162" s="50"/>
      <c r="G162" s="13">
        <v>40600</v>
      </c>
      <c r="H162" s="13">
        <v>59471.47</v>
      </c>
      <c r="I162" s="13">
        <v>69577.209999999992</v>
      </c>
      <c r="J162" s="13">
        <v>92000.010000000009</v>
      </c>
      <c r="K162" s="13">
        <v>52096.01</v>
      </c>
      <c r="L162" s="13">
        <v>52904.82</v>
      </c>
      <c r="M162" s="13">
        <v>95133.75</v>
      </c>
      <c r="N162" s="13">
        <v>60448.01</v>
      </c>
      <c r="O162" s="13">
        <v>66011.81</v>
      </c>
      <c r="P162" s="13">
        <v>170538.47666666671</v>
      </c>
      <c r="Q162" s="13">
        <v>170538.47666666671</v>
      </c>
      <c r="R162" s="13">
        <v>170538.47666666671</v>
      </c>
      <c r="S162" s="14">
        <f>SUM(G162:R162)</f>
        <v>1099858.5200000003</v>
      </c>
    </row>
    <row r="163" spans="1:19" x14ac:dyDescent="0.3">
      <c r="A163" s="63"/>
      <c r="B163" s="41"/>
      <c r="C163" s="41"/>
      <c r="D163" s="50"/>
      <c r="E163" s="50"/>
      <c r="F163" s="50"/>
      <c r="G163" s="59" t="s">
        <v>31</v>
      </c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11"/>
    </row>
    <row r="164" spans="1:19" x14ac:dyDescent="0.3">
      <c r="A164" s="63"/>
      <c r="B164" s="41"/>
      <c r="C164" s="41"/>
      <c r="D164" s="50"/>
      <c r="E164" s="50"/>
      <c r="F164" s="50"/>
      <c r="G164" s="13">
        <v>40600</v>
      </c>
      <c r="H164" s="13">
        <v>59471.47</v>
      </c>
      <c r="I164" s="13">
        <v>69577.210000000006</v>
      </c>
      <c r="J164" s="13">
        <v>92000.010000000009</v>
      </c>
      <c r="K164" s="13">
        <v>52096.01</v>
      </c>
      <c r="L164" s="13">
        <v>52904.82</v>
      </c>
      <c r="M164" s="13">
        <v>95133.75</v>
      </c>
      <c r="N164" s="13">
        <v>60448.01</v>
      </c>
      <c r="O164" s="13">
        <v>66011.81</v>
      </c>
      <c r="P164" s="13"/>
      <c r="Q164" s="13"/>
      <c r="R164" s="13"/>
      <c r="S164" s="14">
        <f>SUM(G164:R164)</f>
        <v>588243.09000000008</v>
      </c>
    </row>
    <row r="165" spans="1:19" ht="13.2" x14ac:dyDescent="0.25">
      <c r="A165" s="40" t="s">
        <v>90</v>
      </c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</row>
    <row r="166" spans="1:19" x14ac:dyDescent="0.3">
      <c r="A166" s="63" t="s">
        <v>91</v>
      </c>
      <c r="B166" s="50" t="s">
        <v>92</v>
      </c>
      <c r="C166" s="50"/>
      <c r="D166" s="50" t="s">
        <v>93</v>
      </c>
      <c r="E166" s="50" t="s">
        <v>94</v>
      </c>
      <c r="F166" s="50" t="s">
        <v>95</v>
      </c>
      <c r="G166" s="58" t="s">
        <v>27</v>
      </c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9"/>
    </row>
    <row r="167" spans="1:19" x14ac:dyDescent="0.3">
      <c r="A167" s="63"/>
      <c r="B167" s="50"/>
      <c r="C167" s="50"/>
      <c r="D167" s="50"/>
      <c r="E167" s="50"/>
      <c r="F167" s="50"/>
      <c r="G167" s="12">
        <v>60</v>
      </c>
      <c r="H167" s="12">
        <v>60</v>
      </c>
      <c r="I167" s="12">
        <v>60</v>
      </c>
      <c r="J167" s="12">
        <v>60</v>
      </c>
      <c r="K167" s="12">
        <v>60</v>
      </c>
      <c r="L167" s="12">
        <v>60</v>
      </c>
      <c r="M167" s="12">
        <v>60</v>
      </c>
      <c r="N167" s="12">
        <v>60</v>
      </c>
      <c r="O167" s="12">
        <v>60</v>
      </c>
      <c r="P167" s="12">
        <v>60</v>
      </c>
      <c r="Q167" s="12">
        <v>60</v>
      </c>
      <c r="R167" s="12">
        <v>60</v>
      </c>
      <c r="S167" s="12">
        <v>60</v>
      </c>
    </row>
    <row r="168" spans="1:19" x14ac:dyDescent="0.3">
      <c r="A168" s="63"/>
      <c r="B168" s="50"/>
      <c r="C168" s="50"/>
      <c r="D168" s="50"/>
      <c r="E168" s="50"/>
      <c r="F168" s="50"/>
      <c r="G168" s="58" t="s">
        <v>28</v>
      </c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11"/>
    </row>
    <row r="169" spans="1:19" x14ac:dyDescent="0.3">
      <c r="A169" s="63"/>
      <c r="B169" s="50"/>
      <c r="C169" s="50"/>
      <c r="D169" s="50"/>
      <c r="E169" s="50"/>
      <c r="F169" s="50"/>
      <c r="G169" s="12">
        <v>45</v>
      </c>
      <c r="H169" s="12">
        <v>41</v>
      </c>
      <c r="I169" s="12">
        <v>44</v>
      </c>
      <c r="J169" s="12">
        <v>46</v>
      </c>
      <c r="K169" s="12">
        <v>49</v>
      </c>
      <c r="L169" s="12">
        <v>48</v>
      </c>
      <c r="M169" s="12">
        <v>49</v>
      </c>
      <c r="N169" s="12">
        <v>59</v>
      </c>
      <c r="O169" s="12">
        <v>54</v>
      </c>
      <c r="P169" s="12"/>
      <c r="Q169" s="12"/>
      <c r="R169" s="12"/>
      <c r="S169" s="11">
        <v>48</v>
      </c>
    </row>
    <row r="170" spans="1:19" x14ac:dyDescent="0.3">
      <c r="A170" s="63"/>
      <c r="B170" s="50"/>
      <c r="C170" s="50"/>
      <c r="D170" s="50"/>
      <c r="E170" s="50"/>
      <c r="F170" s="50"/>
      <c r="G170" s="58" t="s">
        <v>29</v>
      </c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11"/>
    </row>
    <row r="171" spans="1:19" x14ac:dyDescent="0.3">
      <c r="A171" s="63"/>
      <c r="B171" s="50"/>
      <c r="C171" s="50"/>
      <c r="D171" s="50"/>
      <c r="E171" s="50"/>
      <c r="F171" s="50"/>
      <c r="G171" s="13">
        <v>1195413</v>
      </c>
      <c r="H171" s="13">
        <v>1144830</v>
      </c>
      <c r="I171" s="13">
        <v>1199175</v>
      </c>
      <c r="J171" s="13">
        <v>1400491</v>
      </c>
      <c r="K171" s="13">
        <v>1268837</v>
      </c>
      <c r="L171" s="13">
        <v>1132153</v>
      </c>
      <c r="M171" s="13">
        <v>1249376</v>
      </c>
      <c r="N171" s="13">
        <v>1231558</v>
      </c>
      <c r="O171" s="13">
        <v>1231558</v>
      </c>
      <c r="P171" s="13">
        <v>1231558</v>
      </c>
      <c r="Q171" s="13">
        <v>1231558</v>
      </c>
      <c r="R171" s="13">
        <v>2731558</v>
      </c>
      <c r="S171" s="14">
        <f>SUM(G171:R171)</f>
        <v>16248065</v>
      </c>
    </row>
    <row r="172" spans="1:19" x14ac:dyDescent="0.3">
      <c r="A172" s="63"/>
      <c r="B172" s="50"/>
      <c r="C172" s="50"/>
      <c r="D172" s="50"/>
      <c r="E172" s="50"/>
      <c r="F172" s="50"/>
      <c r="G172" s="58" t="s">
        <v>30</v>
      </c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15"/>
    </row>
    <row r="173" spans="1:19" x14ac:dyDescent="0.3">
      <c r="A173" s="63"/>
      <c r="B173" s="50"/>
      <c r="C173" s="50"/>
      <c r="D173" s="50"/>
      <c r="E173" s="50"/>
      <c r="F173" s="50"/>
      <c r="G173" s="13">
        <v>882494.63</v>
      </c>
      <c r="H173" s="13">
        <v>826888.40999999992</v>
      </c>
      <c r="I173" s="13">
        <v>937615.13</v>
      </c>
      <c r="J173" s="13">
        <v>969829.19</v>
      </c>
      <c r="K173" s="13">
        <v>907106.13</v>
      </c>
      <c r="L173" s="13">
        <v>1123705.17</v>
      </c>
      <c r="M173" s="13">
        <v>1834530.02</v>
      </c>
      <c r="N173" s="13">
        <v>2056500.8599999999</v>
      </c>
      <c r="O173" s="13">
        <v>1888518.24</v>
      </c>
      <c r="P173" s="13">
        <v>3002347.1866666665</v>
      </c>
      <c r="Q173" s="13">
        <v>3002347.1866666665</v>
      </c>
      <c r="R173" s="13">
        <v>3002347.1866666665</v>
      </c>
      <c r="S173" s="14">
        <f>SUM(G173:R173)</f>
        <v>20434229.34</v>
      </c>
    </row>
    <row r="174" spans="1:19" x14ac:dyDescent="0.3">
      <c r="A174" s="63"/>
      <c r="B174" s="50"/>
      <c r="C174" s="50"/>
      <c r="D174" s="50"/>
      <c r="E174" s="50"/>
      <c r="F174" s="50"/>
      <c r="G174" s="59" t="s">
        <v>31</v>
      </c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11"/>
    </row>
    <row r="175" spans="1:19" x14ac:dyDescent="0.3">
      <c r="A175" s="63"/>
      <c r="B175" s="50"/>
      <c r="C175" s="50"/>
      <c r="D175" s="50"/>
      <c r="E175" s="50"/>
      <c r="F175" s="50"/>
      <c r="G175" s="13">
        <v>882494.63000000012</v>
      </c>
      <c r="H175" s="13">
        <v>826888.40999999992</v>
      </c>
      <c r="I175" s="13">
        <v>937615.13</v>
      </c>
      <c r="J175" s="13">
        <v>969829.19000000006</v>
      </c>
      <c r="K175" s="13">
        <v>907106.12999999989</v>
      </c>
      <c r="L175" s="13">
        <v>1123705.17</v>
      </c>
      <c r="M175" s="13">
        <v>1917084.9800000002</v>
      </c>
      <c r="N175" s="13">
        <v>2058900.8599999999</v>
      </c>
      <c r="O175" s="13">
        <v>1888518.2400000002</v>
      </c>
      <c r="P175" s="13"/>
      <c r="Q175" s="13"/>
      <c r="R175" s="13"/>
      <c r="S175" s="14">
        <f>SUM(G175:R175)</f>
        <v>11512142.74</v>
      </c>
    </row>
    <row r="176" spans="1:19" x14ac:dyDescent="0.3">
      <c r="A176" s="63" t="s">
        <v>96</v>
      </c>
      <c r="B176" s="50" t="s">
        <v>97</v>
      </c>
      <c r="C176" s="50"/>
      <c r="D176" s="50" t="s">
        <v>93</v>
      </c>
      <c r="E176" s="50" t="s">
        <v>98</v>
      </c>
      <c r="F176" s="50" t="s">
        <v>99</v>
      </c>
      <c r="G176" s="58" t="s">
        <v>27</v>
      </c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9"/>
    </row>
    <row r="177" spans="1:19" x14ac:dyDescent="0.3">
      <c r="A177" s="63"/>
      <c r="B177" s="50"/>
      <c r="C177" s="50"/>
      <c r="D177" s="50"/>
      <c r="E177" s="50"/>
      <c r="F177" s="50"/>
      <c r="G177" s="12"/>
      <c r="H177" s="12"/>
      <c r="I177" s="12"/>
      <c r="J177" s="12">
        <v>60</v>
      </c>
      <c r="K177" s="12"/>
      <c r="L177" s="12"/>
      <c r="M177" s="12"/>
      <c r="N177" s="12"/>
      <c r="O177" s="12"/>
      <c r="P177" s="12"/>
      <c r="Q177" s="12"/>
      <c r="R177" s="12"/>
      <c r="S177" s="11">
        <v>60</v>
      </c>
    </row>
    <row r="178" spans="1:19" x14ac:dyDescent="0.3">
      <c r="A178" s="63"/>
      <c r="B178" s="50"/>
      <c r="C178" s="50"/>
      <c r="D178" s="50"/>
      <c r="E178" s="50"/>
      <c r="F178" s="50"/>
      <c r="G178" s="58" t="s">
        <v>28</v>
      </c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11"/>
    </row>
    <row r="179" spans="1:19" x14ac:dyDescent="0.3">
      <c r="A179" s="63"/>
      <c r="B179" s="50"/>
      <c r="C179" s="50"/>
      <c r="D179" s="50"/>
      <c r="E179" s="50"/>
      <c r="F179" s="50"/>
      <c r="G179" s="12"/>
      <c r="H179" s="12"/>
      <c r="I179" s="12"/>
      <c r="J179" s="12">
        <v>49</v>
      </c>
      <c r="K179" s="12"/>
      <c r="L179" s="12"/>
      <c r="M179" s="12"/>
      <c r="N179" s="12">
        <v>70</v>
      </c>
      <c r="O179" s="12"/>
      <c r="P179" s="12"/>
      <c r="Q179" s="12"/>
      <c r="R179" s="12"/>
      <c r="S179" s="11">
        <v>59</v>
      </c>
    </row>
    <row r="180" spans="1:19" x14ac:dyDescent="0.3">
      <c r="A180" s="63"/>
      <c r="B180" s="50"/>
      <c r="C180" s="50"/>
      <c r="D180" s="50"/>
      <c r="E180" s="50"/>
      <c r="F180" s="50"/>
      <c r="G180" s="58" t="s">
        <v>29</v>
      </c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11"/>
    </row>
    <row r="181" spans="1:19" x14ac:dyDescent="0.3">
      <c r="A181" s="63"/>
      <c r="B181" s="50"/>
      <c r="C181" s="50"/>
      <c r="D181" s="50"/>
      <c r="E181" s="50"/>
      <c r="F181" s="50"/>
      <c r="G181" s="13">
        <v>0</v>
      </c>
      <c r="H181" s="13">
        <v>45026</v>
      </c>
      <c r="I181" s="13">
        <v>0</v>
      </c>
      <c r="J181" s="13">
        <v>692197</v>
      </c>
      <c r="K181" s="13">
        <v>0</v>
      </c>
      <c r="L181" s="13">
        <v>0</v>
      </c>
      <c r="M181" s="13">
        <v>19223</v>
      </c>
      <c r="N181" s="13">
        <v>18573</v>
      </c>
      <c r="O181" s="13">
        <v>108063</v>
      </c>
      <c r="P181" s="13">
        <v>108063</v>
      </c>
      <c r="Q181" s="13">
        <v>108063</v>
      </c>
      <c r="R181" s="13">
        <v>108063</v>
      </c>
      <c r="S181" s="14">
        <f>SUM(G181:R181)</f>
        <v>1207271</v>
      </c>
    </row>
    <row r="182" spans="1:19" x14ac:dyDescent="0.3">
      <c r="A182" s="63"/>
      <c r="B182" s="50"/>
      <c r="C182" s="50"/>
      <c r="D182" s="50"/>
      <c r="E182" s="50"/>
      <c r="F182" s="50"/>
      <c r="G182" s="58" t="s">
        <v>30</v>
      </c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15"/>
    </row>
    <row r="183" spans="1:19" x14ac:dyDescent="0.3">
      <c r="A183" s="63"/>
      <c r="B183" s="50"/>
      <c r="C183" s="50"/>
      <c r="D183" s="50"/>
      <c r="E183" s="50"/>
      <c r="F183" s="50"/>
      <c r="G183" s="13">
        <v>48175.96</v>
      </c>
      <c r="H183" s="13">
        <v>23079.589999999997</v>
      </c>
      <c r="I183" s="13">
        <v>18268.84</v>
      </c>
      <c r="J183" s="13">
        <v>22422.799999999999</v>
      </c>
      <c r="K183" s="13">
        <v>0</v>
      </c>
      <c r="L183" s="13">
        <v>0</v>
      </c>
      <c r="M183" s="13">
        <v>0</v>
      </c>
      <c r="N183" s="13">
        <v>30079</v>
      </c>
      <c r="O183" s="13">
        <v>0</v>
      </c>
      <c r="P183" s="13">
        <v>0</v>
      </c>
      <c r="Q183" s="13">
        <v>0</v>
      </c>
      <c r="R183" s="13">
        <v>0</v>
      </c>
      <c r="S183" s="14">
        <f>SUM(G183:R183)</f>
        <v>142026.19</v>
      </c>
    </row>
    <row r="184" spans="1:19" x14ac:dyDescent="0.3">
      <c r="A184" s="63"/>
      <c r="B184" s="50"/>
      <c r="C184" s="50"/>
      <c r="D184" s="50"/>
      <c r="E184" s="50"/>
      <c r="F184" s="50"/>
      <c r="G184" s="59" t="s">
        <v>31</v>
      </c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11"/>
    </row>
    <row r="185" spans="1:19" x14ac:dyDescent="0.3">
      <c r="A185" s="63"/>
      <c r="B185" s="50"/>
      <c r="C185" s="50"/>
      <c r="D185" s="50"/>
      <c r="E185" s="50"/>
      <c r="F185" s="50"/>
      <c r="G185" s="13">
        <v>48175.96</v>
      </c>
      <c r="H185" s="13">
        <v>23079.589999999997</v>
      </c>
      <c r="I185" s="13">
        <v>18268.84</v>
      </c>
      <c r="J185" s="13">
        <v>22422.799999999999</v>
      </c>
      <c r="K185" s="13">
        <v>0</v>
      </c>
      <c r="L185" s="13">
        <v>0</v>
      </c>
      <c r="M185" s="13">
        <v>0</v>
      </c>
      <c r="N185" s="13">
        <v>118945.24</v>
      </c>
      <c r="O185" s="13">
        <v>23360.080000000002</v>
      </c>
      <c r="P185" s="13"/>
      <c r="Q185" s="13"/>
      <c r="R185" s="13"/>
      <c r="S185" s="14">
        <f>SUM(G185:R185)</f>
        <v>254252.51</v>
      </c>
    </row>
    <row r="186" spans="1:19" x14ac:dyDescent="0.3">
      <c r="A186" s="63" t="s">
        <v>100</v>
      </c>
      <c r="B186" s="50" t="s">
        <v>101</v>
      </c>
      <c r="C186" s="50"/>
      <c r="D186" s="50" t="s">
        <v>24</v>
      </c>
      <c r="E186" s="50" t="s">
        <v>25</v>
      </c>
      <c r="F186" s="50" t="s">
        <v>102</v>
      </c>
      <c r="G186" s="58" t="s">
        <v>27</v>
      </c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9"/>
    </row>
    <row r="187" spans="1:19" x14ac:dyDescent="0.3">
      <c r="A187" s="63"/>
      <c r="B187" s="50"/>
      <c r="C187" s="50"/>
      <c r="D187" s="50"/>
      <c r="E187" s="50"/>
      <c r="F187" s="50"/>
      <c r="G187" s="12"/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0.1</v>
      </c>
      <c r="O187" s="10">
        <v>0.1</v>
      </c>
      <c r="P187" s="10">
        <v>0.1</v>
      </c>
      <c r="Q187" s="10">
        <v>0.1</v>
      </c>
      <c r="R187" s="10">
        <v>0.1</v>
      </c>
      <c r="S187" s="20">
        <v>0.5</v>
      </c>
    </row>
    <row r="188" spans="1:19" x14ac:dyDescent="0.3">
      <c r="A188" s="63"/>
      <c r="B188" s="50"/>
      <c r="C188" s="50"/>
      <c r="D188" s="50"/>
      <c r="E188" s="50"/>
      <c r="F188" s="50"/>
      <c r="G188" s="58" t="s">
        <v>28</v>
      </c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11"/>
    </row>
    <row r="189" spans="1:19" x14ac:dyDescent="0.3">
      <c r="A189" s="63"/>
      <c r="B189" s="50"/>
      <c r="C189" s="50"/>
      <c r="D189" s="50"/>
      <c r="E189" s="50"/>
      <c r="F189" s="50"/>
      <c r="G189" s="12"/>
      <c r="H189" s="10"/>
      <c r="I189" s="10">
        <v>0.1</v>
      </c>
      <c r="J189" s="10"/>
      <c r="K189" s="10"/>
      <c r="L189" s="10"/>
      <c r="M189" s="10">
        <v>0.1</v>
      </c>
      <c r="N189" s="10"/>
      <c r="O189" s="10"/>
      <c r="P189" s="10"/>
      <c r="Q189" s="10"/>
      <c r="R189" s="12"/>
      <c r="S189" s="20">
        <v>0.2</v>
      </c>
    </row>
    <row r="190" spans="1:19" x14ac:dyDescent="0.3">
      <c r="A190" s="63"/>
      <c r="B190" s="50"/>
      <c r="C190" s="50"/>
      <c r="D190" s="50"/>
      <c r="E190" s="50"/>
      <c r="F190" s="50"/>
      <c r="G190" s="58" t="s">
        <v>29</v>
      </c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11"/>
    </row>
    <row r="191" spans="1:19" x14ac:dyDescent="0.3">
      <c r="A191" s="63"/>
      <c r="B191" s="50"/>
      <c r="C191" s="50"/>
      <c r="D191" s="50"/>
      <c r="E191" s="50"/>
      <c r="F191" s="50"/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4734</v>
      </c>
      <c r="O191" s="13">
        <v>4734</v>
      </c>
      <c r="P191" s="13">
        <v>4734</v>
      </c>
      <c r="Q191" s="13">
        <v>4734</v>
      </c>
      <c r="R191" s="13">
        <v>4734</v>
      </c>
      <c r="S191" s="14">
        <f>SUM(G191:R191)</f>
        <v>23670</v>
      </c>
    </row>
    <row r="192" spans="1:19" x14ac:dyDescent="0.3">
      <c r="A192" s="63"/>
      <c r="B192" s="50"/>
      <c r="C192" s="50"/>
      <c r="D192" s="50"/>
      <c r="E192" s="50"/>
      <c r="F192" s="50"/>
      <c r="G192" s="58" t="s">
        <v>30</v>
      </c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15"/>
    </row>
    <row r="193" spans="1:19" x14ac:dyDescent="0.3">
      <c r="A193" s="63"/>
      <c r="B193" s="50"/>
      <c r="C193" s="50"/>
      <c r="D193" s="50"/>
      <c r="E193" s="50"/>
      <c r="F193" s="50"/>
      <c r="G193" s="13">
        <v>0</v>
      </c>
      <c r="H193" s="13">
        <v>0</v>
      </c>
      <c r="I193" s="13">
        <v>3224.8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1074.6666666666667</v>
      </c>
      <c r="Q193" s="13">
        <v>1074.6666666666667</v>
      </c>
      <c r="R193" s="13">
        <v>1074.6666666666667</v>
      </c>
      <c r="S193" s="14">
        <f>SUM(G193:R193)</f>
        <v>6448.8000000000011</v>
      </c>
    </row>
    <row r="194" spans="1:19" x14ac:dyDescent="0.3">
      <c r="A194" s="63"/>
      <c r="B194" s="50"/>
      <c r="C194" s="50"/>
      <c r="D194" s="50"/>
      <c r="E194" s="50"/>
      <c r="F194" s="50"/>
      <c r="G194" s="59" t="s">
        <v>31</v>
      </c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11"/>
    </row>
    <row r="195" spans="1:19" x14ac:dyDescent="0.3">
      <c r="A195" s="63"/>
      <c r="B195" s="50"/>
      <c r="C195" s="50"/>
      <c r="D195" s="50"/>
      <c r="E195" s="50"/>
      <c r="F195" s="50"/>
      <c r="G195" s="13">
        <v>0</v>
      </c>
      <c r="H195" s="13">
        <v>0</v>
      </c>
      <c r="I195" s="13">
        <v>3224.8</v>
      </c>
      <c r="J195" s="13">
        <v>0</v>
      </c>
      <c r="K195" s="13">
        <v>0</v>
      </c>
      <c r="L195" s="13">
        <v>0</v>
      </c>
      <c r="M195" s="13">
        <v>10150</v>
      </c>
      <c r="N195" s="13">
        <v>0</v>
      </c>
      <c r="O195" s="13">
        <v>0</v>
      </c>
      <c r="P195" s="13"/>
      <c r="Q195" s="13"/>
      <c r="R195" s="13"/>
      <c r="S195" s="14">
        <f>SUM(G195:R195)</f>
        <v>13374.8</v>
      </c>
    </row>
    <row r="196" spans="1:19" ht="13.2" x14ac:dyDescent="0.25">
      <c r="A196" s="40" t="s">
        <v>103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</row>
    <row r="197" spans="1:19" x14ac:dyDescent="0.3">
      <c r="A197" s="63" t="s">
        <v>104</v>
      </c>
      <c r="B197" s="65" t="s">
        <v>63</v>
      </c>
      <c r="C197" s="65"/>
      <c r="D197" s="50" t="s">
        <v>24</v>
      </c>
      <c r="E197" s="50" t="s">
        <v>25</v>
      </c>
      <c r="F197" s="50" t="s">
        <v>105</v>
      </c>
      <c r="G197" s="58" t="s">
        <v>27</v>
      </c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9"/>
    </row>
    <row r="198" spans="1:19" x14ac:dyDescent="0.3">
      <c r="A198" s="63"/>
      <c r="B198" s="65"/>
      <c r="C198" s="65"/>
      <c r="D198" s="50"/>
      <c r="E198" s="50"/>
      <c r="F198" s="50"/>
      <c r="G198" s="10">
        <v>1</v>
      </c>
      <c r="H198" s="10">
        <v>1</v>
      </c>
      <c r="I198" s="10">
        <v>1</v>
      </c>
      <c r="J198" s="10">
        <v>1</v>
      </c>
      <c r="K198" s="10">
        <v>1</v>
      </c>
      <c r="L198" s="10">
        <v>1</v>
      </c>
      <c r="M198" s="10">
        <v>1</v>
      </c>
      <c r="N198" s="10">
        <v>1</v>
      </c>
      <c r="O198" s="10">
        <v>1</v>
      </c>
      <c r="P198" s="10">
        <v>1</v>
      </c>
      <c r="Q198" s="10">
        <v>1</v>
      </c>
      <c r="R198" s="10">
        <v>1</v>
      </c>
      <c r="S198" s="10">
        <v>1</v>
      </c>
    </row>
    <row r="199" spans="1:19" x14ac:dyDescent="0.3">
      <c r="A199" s="63"/>
      <c r="B199" s="65"/>
      <c r="C199" s="65"/>
      <c r="D199" s="50"/>
      <c r="E199" s="50"/>
      <c r="F199" s="50"/>
      <c r="G199" s="58" t="s">
        <v>28</v>
      </c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11"/>
    </row>
    <row r="200" spans="1:19" x14ac:dyDescent="0.3">
      <c r="A200" s="63"/>
      <c r="B200" s="65"/>
      <c r="C200" s="65"/>
      <c r="D200" s="50"/>
      <c r="E200" s="50"/>
      <c r="F200" s="50"/>
      <c r="G200" s="10">
        <v>1</v>
      </c>
      <c r="H200" s="10">
        <v>1</v>
      </c>
      <c r="I200" s="10">
        <v>1</v>
      </c>
      <c r="J200" s="10">
        <v>1</v>
      </c>
      <c r="K200" s="10">
        <v>1</v>
      </c>
      <c r="L200" s="10">
        <v>1</v>
      </c>
      <c r="M200" s="10">
        <v>1</v>
      </c>
      <c r="N200" s="10">
        <v>1</v>
      </c>
      <c r="O200" s="10">
        <v>1</v>
      </c>
      <c r="P200" s="10"/>
      <c r="Q200" s="10"/>
      <c r="R200" s="10"/>
      <c r="S200" s="10">
        <v>1</v>
      </c>
    </row>
    <row r="201" spans="1:19" x14ac:dyDescent="0.3">
      <c r="A201" s="63"/>
      <c r="B201" s="65"/>
      <c r="C201" s="65"/>
      <c r="D201" s="50"/>
      <c r="E201" s="50"/>
      <c r="F201" s="50"/>
      <c r="G201" s="58" t="s">
        <v>29</v>
      </c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11"/>
    </row>
    <row r="202" spans="1:19" x14ac:dyDescent="0.3">
      <c r="A202" s="63"/>
      <c r="B202" s="65"/>
      <c r="C202" s="65"/>
      <c r="D202" s="50"/>
      <c r="E202" s="50"/>
      <c r="F202" s="50"/>
      <c r="G202" s="13">
        <v>207621</v>
      </c>
      <c r="H202" s="13">
        <v>177152</v>
      </c>
      <c r="I202" s="13">
        <v>206726</v>
      </c>
      <c r="J202" s="13">
        <v>199841</v>
      </c>
      <c r="K202" s="13">
        <v>222041</v>
      </c>
      <c r="L202" s="13">
        <v>181311</v>
      </c>
      <c r="M202" s="13">
        <v>237751</v>
      </c>
      <c r="N202" s="13">
        <v>203090</v>
      </c>
      <c r="O202" s="13">
        <v>205590</v>
      </c>
      <c r="P202" s="13">
        <v>203090</v>
      </c>
      <c r="Q202" s="13">
        <v>205590</v>
      </c>
      <c r="R202" s="13">
        <v>843705</v>
      </c>
      <c r="S202" s="14">
        <f>SUM(G202:R202)</f>
        <v>3093508</v>
      </c>
    </row>
    <row r="203" spans="1:19" x14ac:dyDescent="0.3">
      <c r="A203" s="63"/>
      <c r="B203" s="65"/>
      <c r="C203" s="65"/>
      <c r="D203" s="50"/>
      <c r="E203" s="50"/>
      <c r="F203" s="50"/>
      <c r="G203" s="58" t="s">
        <v>30</v>
      </c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15"/>
    </row>
    <row r="204" spans="1:19" x14ac:dyDescent="0.3">
      <c r="A204" s="63"/>
      <c r="B204" s="65"/>
      <c r="C204" s="65"/>
      <c r="D204" s="50"/>
      <c r="E204" s="50"/>
      <c r="F204" s="50"/>
      <c r="G204" s="13">
        <v>215870.5</v>
      </c>
      <c r="H204" s="13">
        <v>208250.78</v>
      </c>
      <c r="I204" s="13">
        <v>248300.69</v>
      </c>
      <c r="J204" s="13">
        <v>254010.75</v>
      </c>
      <c r="K204" s="13">
        <v>267563.98</v>
      </c>
      <c r="L204" s="13">
        <v>321163.43</v>
      </c>
      <c r="M204" s="13">
        <v>307595.73</v>
      </c>
      <c r="N204" s="13">
        <v>243218.09</v>
      </c>
      <c r="O204" s="13">
        <v>351662</v>
      </c>
      <c r="P204" s="13">
        <v>406103.38666666672</v>
      </c>
      <c r="Q204" s="13">
        <v>406103.38666666672</v>
      </c>
      <c r="R204" s="13">
        <v>406103.38666666672</v>
      </c>
      <c r="S204" s="14">
        <f>SUM(G204:R204)</f>
        <v>3635946.1100000003</v>
      </c>
    </row>
    <row r="205" spans="1:19" x14ac:dyDescent="0.3">
      <c r="A205" s="63"/>
      <c r="B205" s="65"/>
      <c r="C205" s="65"/>
      <c r="D205" s="50"/>
      <c r="E205" s="50"/>
      <c r="F205" s="50"/>
      <c r="G205" s="59" t="s">
        <v>31</v>
      </c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11"/>
    </row>
    <row r="206" spans="1:19" x14ac:dyDescent="0.3">
      <c r="A206" s="63"/>
      <c r="B206" s="65"/>
      <c r="C206" s="65"/>
      <c r="D206" s="50"/>
      <c r="E206" s="50"/>
      <c r="F206" s="50"/>
      <c r="G206" s="13">
        <v>215870.50000000003</v>
      </c>
      <c r="H206" s="13">
        <v>208250.78000000003</v>
      </c>
      <c r="I206" s="13">
        <v>248300.69</v>
      </c>
      <c r="J206" s="13">
        <v>254010.75</v>
      </c>
      <c r="K206" s="13">
        <v>267563.98</v>
      </c>
      <c r="L206" s="13">
        <v>321163.43</v>
      </c>
      <c r="M206" s="13">
        <v>307595.73</v>
      </c>
      <c r="N206" s="13">
        <v>247238.35</v>
      </c>
      <c r="O206" s="13">
        <v>355600.22</v>
      </c>
      <c r="P206" s="13"/>
      <c r="Q206" s="13"/>
      <c r="R206" s="13"/>
      <c r="S206" s="14">
        <f>SUM(G206:R206)</f>
        <v>2425594.4299999997</v>
      </c>
    </row>
    <row r="207" spans="1:19" x14ac:dyDescent="0.3">
      <c r="A207" s="63" t="s">
        <v>106</v>
      </c>
      <c r="B207" s="50" t="s">
        <v>107</v>
      </c>
      <c r="C207" s="50"/>
      <c r="D207" s="50" t="s">
        <v>24</v>
      </c>
      <c r="E207" s="50" t="s">
        <v>25</v>
      </c>
      <c r="F207" s="50" t="s">
        <v>108</v>
      </c>
      <c r="G207" s="58" t="s">
        <v>27</v>
      </c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9"/>
    </row>
    <row r="208" spans="1:19" x14ac:dyDescent="0.3">
      <c r="A208" s="63"/>
      <c r="B208" s="50"/>
      <c r="C208" s="50"/>
      <c r="D208" s="50"/>
      <c r="E208" s="50"/>
      <c r="F208" s="50"/>
      <c r="G208" s="10"/>
      <c r="H208" s="10">
        <v>1</v>
      </c>
      <c r="I208" s="10"/>
      <c r="J208" s="10"/>
      <c r="K208" s="10"/>
      <c r="L208" s="10"/>
      <c r="M208" s="10">
        <v>1</v>
      </c>
      <c r="N208" s="10">
        <v>1</v>
      </c>
      <c r="O208" s="10">
        <v>1</v>
      </c>
      <c r="P208" s="10">
        <v>1</v>
      </c>
      <c r="Q208" s="10">
        <v>1</v>
      </c>
      <c r="R208" s="10">
        <v>1</v>
      </c>
      <c r="S208" s="10">
        <v>1</v>
      </c>
    </row>
    <row r="209" spans="1:19" x14ac:dyDescent="0.3">
      <c r="A209" s="63"/>
      <c r="B209" s="50"/>
      <c r="C209" s="50"/>
      <c r="D209" s="50"/>
      <c r="E209" s="50"/>
      <c r="F209" s="50"/>
      <c r="G209" s="58" t="s">
        <v>28</v>
      </c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11"/>
    </row>
    <row r="210" spans="1:19" x14ac:dyDescent="0.3">
      <c r="A210" s="63"/>
      <c r="B210" s="50"/>
      <c r="C210" s="50"/>
      <c r="D210" s="50"/>
      <c r="E210" s="50"/>
      <c r="F210" s="50"/>
      <c r="G210" s="12"/>
      <c r="H210" s="10"/>
      <c r="I210" s="10">
        <v>1</v>
      </c>
      <c r="J210" s="12"/>
      <c r="K210" s="12"/>
      <c r="L210" s="12"/>
      <c r="M210" s="10">
        <v>0.1</v>
      </c>
      <c r="N210" s="10">
        <v>1</v>
      </c>
      <c r="O210" s="10"/>
      <c r="P210" s="12"/>
      <c r="Q210" s="12"/>
      <c r="R210" s="12"/>
      <c r="S210" s="10">
        <v>1</v>
      </c>
    </row>
    <row r="211" spans="1:19" x14ac:dyDescent="0.3">
      <c r="A211" s="63"/>
      <c r="B211" s="50"/>
      <c r="C211" s="50"/>
      <c r="D211" s="50"/>
      <c r="E211" s="50"/>
      <c r="F211" s="50"/>
      <c r="G211" s="58" t="s">
        <v>29</v>
      </c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11"/>
    </row>
    <row r="212" spans="1:19" x14ac:dyDescent="0.3">
      <c r="A212" s="63"/>
      <c r="B212" s="50"/>
      <c r="C212" s="50"/>
      <c r="D212" s="50"/>
      <c r="E212" s="50"/>
      <c r="F212" s="50"/>
      <c r="G212" s="13">
        <v>0</v>
      </c>
      <c r="H212" s="13">
        <v>400000</v>
      </c>
      <c r="I212" s="13">
        <v>0</v>
      </c>
      <c r="J212" s="13">
        <v>0</v>
      </c>
      <c r="K212" s="13">
        <v>0</v>
      </c>
      <c r="L212" s="13">
        <v>0</v>
      </c>
      <c r="M212" s="13">
        <v>1392</v>
      </c>
      <c r="N212" s="13">
        <v>18573</v>
      </c>
      <c r="O212" s="13">
        <v>18573</v>
      </c>
      <c r="P212" s="13">
        <v>18573</v>
      </c>
      <c r="Q212" s="13">
        <v>18573</v>
      </c>
      <c r="R212" s="13">
        <v>18573</v>
      </c>
      <c r="S212" s="14">
        <f>SUM(G212:R212)</f>
        <v>494257</v>
      </c>
    </row>
    <row r="213" spans="1:19" x14ac:dyDescent="0.3">
      <c r="A213" s="63"/>
      <c r="B213" s="50"/>
      <c r="C213" s="50"/>
      <c r="D213" s="50"/>
      <c r="E213" s="50"/>
      <c r="F213" s="50"/>
      <c r="G213" s="58" t="s">
        <v>30</v>
      </c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15"/>
    </row>
    <row r="214" spans="1:19" x14ac:dyDescent="0.3">
      <c r="A214" s="63"/>
      <c r="B214" s="50"/>
      <c r="C214" s="50"/>
      <c r="D214" s="50"/>
      <c r="E214" s="50"/>
      <c r="F214" s="50"/>
      <c r="G214" s="13">
        <v>0</v>
      </c>
      <c r="H214" s="13">
        <v>0</v>
      </c>
      <c r="I214" s="13">
        <v>62013.599999999999</v>
      </c>
      <c r="J214" s="13">
        <v>0</v>
      </c>
      <c r="K214" s="13">
        <v>0</v>
      </c>
      <c r="L214" s="13">
        <v>0</v>
      </c>
      <c r="M214" s="13">
        <v>10000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4">
        <f>SUM(G214:R214)</f>
        <v>72013.600000000006</v>
      </c>
    </row>
    <row r="215" spans="1:19" x14ac:dyDescent="0.3">
      <c r="A215" s="63"/>
      <c r="B215" s="50"/>
      <c r="C215" s="50"/>
      <c r="D215" s="50"/>
      <c r="E215" s="50"/>
      <c r="F215" s="50"/>
      <c r="G215" s="59" t="s">
        <v>31</v>
      </c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11"/>
    </row>
    <row r="216" spans="1:19" x14ac:dyDescent="0.3">
      <c r="A216" s="63"/>
      <c r="B216" s="50"/>
      <c r="C216" s="50"/>
      <c r="D216" s="50"/>
      <c r="E216" s="50"/>
      <c r="F216" s="50"/>
      <c r="G216" s="13">
        <v>0</v>
      </c>
      <c r="H216" s="13">
        <v>0</v>
      </c>
      <c r="I216" s="13">
        <v>62013.599999999999</v>
      </c>
      <c r="J216" s="13">
        <v>0</v>
      </c>
      <c r="K216" s="13">
        <v>0</v>
      </c>
      <c r="L216" s="13">
        <v>0</v>
      </c>
      <c r="M216" s="13">
        <v>10666.2</v>
      </c>
      <c r="N216" s="13">
        <v>1484.8</v>
      </c>
      <c r="O216" s="13">
        <v>0</v>
      </c>
      <c r="P216" s="13"/>
      <c r="Q216" s="13"/>
      <c r="R216" s="13"/>
      <c r="S216" s="14">
        <f>SUM(G216:R216)</f>
        <v>74164.600000000006</v>
      </c>
    </row>
    <row r="217" spans="1:19" x14ac:dyDescent="0.3">
      <c r="A217" s="63" t="s">
        <v>109</v>
      </c>
      <c r="B217" s="65" t="s">
        <v>110</v>
      </c>
      <c r="C217" s="65"/>
      <c r="D217" s="50" t="s">
        <v>24</v>
      </c>
      <c r="E217" s="50" t="s">
        <v>36</v>
      </c>
      <c r="F217" s="50"/>
      <c r="G217" s="58" t="s">
        <v>27</v>
      </c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9"/>
    </row>
    <row r="218" spans="1:19" x14ac:dyDescent="0.3">
      <c r="A218" s="63"/>
      <c r="B218" s="65"/>
      <c r="C218" s="65"/>
      <c r="D218" s="50"/>
      <c r="E218" s="50"/>
      <c r="F218" s="50"/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1</v>
      </c>
      <c r="M218" s="10">
        <v>1</v>
      </c>
      <c r="N218" s="10">
        <v>1</v>
      </c>
      <c r="O218" s="10">
        <v>1</v>
      </c>
      <c r="P218" s="10">
        <v>1</v>
      </c>
      <c r="Q218" s="10">
        <v>1</v>
      </c>
      <c r="R218" s="10">
        <v>1</v>
      </c>
      <c r="S218" s="10">
        <v>1</v>
      </c>
    </row>
    <row r="219" spans="1:19" x14ac:dyDescent="0.3">
      <c r="A219" s="63"/>
      <c r="B219" s="65"/>
      <c r="C219" s="65"/>
      <c r="D219" s="50"/>
      <c r="E219" s="50"/>
      <c r="F219" s="50"/>
      <c r="G219" s="58" t="s">
        <v>28</v>
      </c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11"/>
    </row>
    <row r="220" spans="1:19" x14ac:dyDescent="0.3">
      <c r="A220" s="63"/>
      <c r="B220" s="65"/>
      <c r="C220" s="65"/>
      <c r="D220" s="50"/>
      <c r="E220" s="50"/>
      <c r="F220" s="50"/>
      <c r="G220" s="12"/>
      <c r="H220" s="12"/>
      <c r="I220" s="12"/>
      <c r="J220" s="12"/>
      <c r="K220" s="12"/>
      <c r="L220" s="10">
        <v>1</v>
      </c>
      <c r="M220" s="12"/>
      <c r="N220" s="12"/>
      <c r="O220" s="10">
        <v>1</v>
      </c>
      <c r="P220" s="12"/>
      <c r="Q220" s="12"/>
      <c r="R220" s="12"/>
      <c r="S220" s="10">
        <v>1</v>
      </c>
    </row>
    <row r="221" spans="1:19" x14ac:dyDescent="0.3">
      <c r="A221" s="63"/>
      <c r="B221" s="65"/>
      <c r="C221" s="65"/>
      <c r="D221" s="50"/>
      <c r="E221" s="50"/>
      <c r="F221" s="50"/>
      <c r="G221" s="58" t="s">
        <v>29</v>
      </c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11"/>
    </row>
    <row r="222" spans="1:19" x14ac:dyDescent="0.3">
      <c r="A222" s="63"/>
      <c r="B222" s="65"/>
      <c r="C222" s="65"/>
      <c r="D222" s="50"/>
      <c r="E222" s="50"/>
      <c r="F222" s="50"/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2809</v>
      </c>
      <c r="N222" s="13">
        <v>401</v>
      </c>
      <c r="O222" s="13">
        <v>401</v>
      </c>
      <c r="P222" s="13">
        <v>401</v>
      </c>
      <c r="Q222" s="13">
        <v>401</v>
      </c>
      <c r="R222" s="13">
        <v>401</v>
      </c>
      <c r="S222" s="14">
        <f>SUM(G222:R222)</f>
        <v>4814</v>
      </c>
    </row>
    <row r="223" spans="1:19" x14ac:dyDescent="0.3">
      <c r="A223" s="63"/>
      <c r="B223" s="65"/>
      <c r="C223" s="65"/>
      <c r="D223" s="50"/>
      <c r="E223" s="50"/>
      <c r="F223" s="50"/>
      <c r="G223" s="58" t="s">
        <v>30</v>
      </c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15"/>
    </row>
    <row r="224" spans="1:19" x14ac:dyDescent="0.3">
      <c r="A224" s="63"/>
      <c r="B224" s="65"/>
      <c r="C224" s="65"/>
      <c r="D224" s="50"/>
      <c r="E224" s="50"/>
      <c r="F224" s="50"/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3029.8</v>
      </c>
      <c r="M224" s="13">
        <v>966.51</v>
      </c>
      <c r="N224" s="13">
        <v>0</v>
      </c>
      <c r="O224" s="13">
        <v>0</v>
      </c>
      <c r="P224" s="13">
        <v>687.49666666666656</v>
      </c>
      <c r="Q224" s="13">
        <v>687.49666666666656</v>
      </c>
      <c r="R224" s="13">
        <v>687.49666666666656</v>
      </c>
      <c r="S224" s="14">
        <f>SUM(G224:R224)</f>
        <v>6058.8000000000011</v>
      </c>
    </row>
    <row r="225" spans="1:19" x14ac:dyDescent="0.3">
      <c r="A225" s="63"/>
      <c r="B225" s="65"/>
      <c r="C225" s="65"/>
      <c r="D225" s="50"/>
      <c r="E225" s="50"/>
      <c r="F225" s="50"/>
      <c r="G225" s="59" t="s">
        <v>31</v>
      </c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11"/>
    </row>
    <row r="226" spans="1:19" x14ac:dyDescent="0.3">
      <c r="A226" s="63"/>
      <c r="B226" s="65"/>
      <c r="C226" s="65"/>
      <c r="D226" s="50"/>
      <c r="E226" s="50"/>
      <c r="F226" s="50"/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3029.8</v>
      </c>
      <c r="M226" s="13">
        <v>966.51</v>
      </c>
      <c r="N226" s="13">
        <v>0</v>
      </c>
      <c r="O226" s="13">
        <v>0</v>
      </c>
      <c r="P226" s="13"/>
      <c r="Q226" s="13"/>
      <c r="R226" s="13"/>
      <c r="S226" s="14">
        <f>SUM(G226:R226)</f>
        <v>3996.3100000000004</v>
      </c>
    </row>
    <row r="227" spans="1:19" ht="13.2" x14ac:dyDescent="0.25">
      <c r="A227" s="40" t="s">
        <v>111</v>
      </c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</row>
    <row r="228" spans="1:19" x14ac:dyDescent="0.3">
      <c r="A228" s="63" t="s">
        <v>112</v>
      </c>
      <c r="B228" s="50" t="s">
        <v>113</v>
      </c>
      <c r="C228" s="50"/>
      <c r="D228" s="50" t="s">
        <v>24</v>
      </c>
      <c r="E228" s="50" t="s">
        <v>25</v>
      </c>
      <c r="F228" s="50" t="s">
        <v>114</v>
      </c>
      <c r="G228" s="58" t="s">
        <v>27</v>
      </c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9"/>
    </row>
    <row r="229" spans="1:19" x14ac:dyDescent="0.3">
      <c r="A229" s="63"/>
      <c r="B229" s="50"/>
      <c r="C229" s="50"/>
      <c r="D229" s="50"/>
      <c r="E229" s="50"/>
      <c r="F229" s="50"/>
      <c r="G229" s="10">
        <v>1</v>
      </c>
      <c r="H229" s="10">
        <v>1</v>
      </c>
      <c r="I229" s="10">
        <v>1</v>
      </c>
      <c r="J229" s="10">
        <v>1</v>
      </c>
      <c r="K229" s="10">
        <v>1</v>
      </c>
      <c r="L229" s="10">
        <v>1</v>
      </c>
      <c r="M229" s="10">
        <v>1</v>
      </c>
      <c r="N229" s="10">
        <v>1</v>
      </c>
      <c r="O229" s="10">
        <v>1</v>
      </c>
      <c r="P229" s="10">
        <v>1</v>
      </c>
      <c r="Q229" s="10">
        <v>1</v>
      </c>
      <c r="R229" s="10">
        <v>1</v>
      </c>
      <c r="S229" s="10">
        <v>1</v>
      </c>
    </row>
    <row r="230" spans="1:19" x14ac:dyDescent="0.3">
      <c r="A230" s="63"/>
      <c r="B230" s="50"/>
      <c r="C230" s="50"/>
      <c r="D230" s="50"/>
      <c r="E230" s="50"/>
      <c r="F230" s="50"/>
      <c r="G230" s="58" t="s">
        <v>28</v>
      </c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11"/>
    </row>
    <row r="231" spans="1:19" x14ac:dyDescent="0.3">
      <c r="A231" s="63"/>
      <c r="B231" s="50"/>
      <c r="C231" s="50"/>
      <c r="D231" s="50"/>
      <c r="E231" s="50"/>
      <c r="F231" s="50"/>
      <c r="G231" s="10">
        <v>1</v>
      </c>
      <c r="H231" s="10">
        <v>1</v>
      </c>
      <c r="I231" s="10">
        <v>1</v>
      </c>
      <c r="J231" s="10">
        <v>1</v>
      </c>
      <c r="K231" s="10">
        <v>1</v>
      </c>
      <c r="L231" s="10">
        <v>1</v>
      </c>
      <c r="M231" s="10">
        <v>1</v>
      </c>
      <c r="N231" s="10">
        <v>1</v>
      </c>
      <c r="O231" s="10">
        <v>1</v>
      </c>
      <c r="P231" s="10"/>
      <c r="Q231" s="10"/>
      <c r="R231" s="10"/>
      <c r="S231" s="10">
        <v>1</v>
      </c>
    </row>
    <row r="232" spans="1:19" x14ac:dyDescent="0.3">
      <c r="A232" s="63"/>
      <c r="B232" s="50"/>
      <c r="C232" s="50"/>
      <c r="D232" s="50"/>
      <c r="E232" s="50"/>
      <c r="F232" s="50"/>
      <c r="G232" s="58" t="s">
        <v>29</v>
      </c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11"/>
    </row>
    <row r="233" spans="1:19" x14ac:dyDescent="0.3">
      <c r="A233" s="63"/>
      <c r="B233" s="50"/>
      <c r="C233" s="50"/>
      <c r="D233" s="50"/>
      <c r="E233" s="50"/>
      <c r="F233" s="50"/>
      <c r="G233" s="13">
        <v>12090</v>
      </c>
      <c r="H233" s="13">
        <v>9000</v>
      </c>
      <c r="I233" s="13">
        <v>11820</v>
      </c>
      <c r="J233" s="13">
        <v>10757</v>
      </c>
      <c r="K233" s="13">
        <v>15585</v>
      </c>
      <c r="L233" s="13">
        <v>9278</v>
      </c>
      <c r="M233" s="13">
        <v>11555</v>
      </c>
      <c r="N233" s="13">
        <v>11253</v>
      </c>
      <c r="O233" s="13">
        <v>11253</v>
      </c>
      <c r="P233" s="13">
        <v>11253</v>
      </c>
      <c r="Q233" s="13">
        <v>11253</v>
      </c>
      <c r="R233" s="13">
        <v>47253</v>
      </c>
      <c r="S233" s="14">
        <f>SUM(G233:R233)</f>
        <v>172350</v>
      </c>
    </row>
    <row r="234" spans="1:19" x14ac:dyDescent="0.3">
      <c r="A234" s="63"/>
      <c r="B234" s="50"/>
      <c r="C234" s="50"/>
      <c r="D234" s="50"/>
      <c r="E234" s="50"/>
      <c r="F234" s="50"/>
      <c r="G234" s="58" t="s">
        <v>30</v>
      </c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15"/>
    </row>
    <row r="235" spans="1:19" x14ac:dyDescent="0.3">
      <c r="A235" s="63"/>
      <c r="B235" s="50"/>
      <c r="C235" s="50"/>
      <c r="D235" s="50"/>
      <c r="E235" s="50"/>
      <c r="F235" s="50"/>
      <c r="G235" s="13">
        <v>10623.37</v>
      </c>
      <c r="H235" s="13">
        <v>11621.83</v>
      </c>
      <c r="I235" s="13">
        <v>11598.26</v>
      </c>
      <c r="J235" s="13">
        <v>10891.560000000001</v>
      </c>
      <c r="K235" s="13">
        <v>8956.02</v>
      </c>
      <c r="L235" s="13">
        <v>17233.66</v>
      </c>
      <c r="M235" s="13">
        <v>8800.1</v>
      </c>
      <c r="N235" s="13">
        <v>8900.1</v>
      </c>
      <c r="O235" s="13">
        <v>15001.27</v>
      </c>
      <c r="P235" s="13">
        <v>18461.510000000002</v>
      </c>
      <c r="Q235" s="13">
        <v>18461.510000000002</v>
      </c>
      <c r="R235" s="13">
        <v>18461.510000000002</v>
      </c>
      <c r="S235" s="14">
        <f>SUM(G235:R235)</f>
        <v>159010.70000000004</v>
      </c>
    </row>
    <row r="236" spans="1:19" x14ac:dyDescent="0.3">
      <c r="A236" s="63"/>
      <c r="B236" s="50"/>
      <c r="C236" s="50"/>
      <c r="D236" s="50"/>
      <c r="E236" s="50"/>
      <c r="F236" s="50"/>
      <c r="G236" s="59" t="s">
        <v>31</v>
      </c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11"/>
    </row>
    <row r="237" spans="1:19" x14ac:dyDescent="0.3">
      <c r="A237" s="63"/>
      <c r="B237" s="50"/>
      <c r="C237" s="50"/>
      <c r="D237" s="50"/>
      <c r="E237" s="50"/>
      <c r="F237" s="50"/>
      <c r="G237" s="13">
        <v>10623.369999999999</v>
      </c>
      <c r="H237" s="13">
        <v>11621.830000000002</v>
      </c>
      <c r="I237" s="13">
        <v>11598.26</v>
      </c>
      <c r="J237" s="13">
        <v>10891.560000000001</v>
      </c>
      <c r="K237" s="13">
        <v>8956.02</v>
      </c>
      <c r="L237" s="13">
        <v>17233.66</v>
      </c>
      <c r="M237" s="13">
        <v>8800.1</v>
      </c>
      <c r="N237" s="13">
        <v>12874.6</v>
      </c>
      <c r="O237" s="13">
        <v>15546.470000000001</v>
      </c>
      <c r="P237" s="13"/>
      <c r="Q237" s="13"/>
      <c r="R237" s="13"/>
      <c r="S237" s="14">
        <f>SUM(G237:R237)</f>
        <v>108145.87000000002</v>
      </c>
    </row>
    <row r="238" spans="1:19" ht="13.2" x14ac:dyDescent="0.25">
      <c r="A238" s="40" t="s">
        <v>115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</row>
    <row r="239" spans="1:19" ht="12.75" customHeight="1" x14ac:dyDescent="0.3">
      <c r="A239" s="79" t="s">
        <v>116</v>
      </c>
      <c r="B239" s="82" t="s">
        <v>117</v>
      </c>
      <c r="C239" s="83"/>
      <c r="D239" s="76" t="s">
        <v>81</v>
      </c>
      <c r="E239" s="76" t="s">
        <v>118</v>
      </c>
      <c r="F239" s="76" t="s">
        <v>119</v>
      </c>
      <c r="G239" s="58" t="s">
        <v>27</v>
      </c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9"/>
    </row>
    <row r="240" spans="1:19" x14ac:dyDescent="0.3">
      <c r="A240" s="80"/>
      <c r="B240" s="84"/>
      <c r="C240" s="85"/>
      <c r="D240" s="77"/>
      <c r="E240" s="77"/>
      <c r="F240" s="77"/>
      <c r="G240" s="12"/>
      <c r="H240" s="12">
        <v>1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1">
        <v>1</v>
      </c>
    </row>
    <row r="241" spans="1:19" x14ac:dyDescent="0.3">
      <c r="A241" s="80"/>
      <c r="B241" s="84"/>
      <c r="C241" s="85"/>
      <c r="D241" s="77"/>
      <c r="E241" s="77"/>
      <c r="F241" s="77"/>
      <c r="G241" s="58" t="s">
        <v>28</v>
      </c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11"/>
    </row>
    <row r="242" spans="1:19" x14ac:dyDescent="0.3">
      <c r="A242" s="80"/>
      <c r="B242" s="84"/>
      <c r="C242" s="85"/>
      <c r="D242" s="77"/>
      <c r="E242" s="77"/>
      <c r="F242" s="77"/>
      <c r="G242" s="12"/>
      <c r="H242" s="12">
        <v>1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1">
        <v>1</v>
      </c>
    </row>
    <row r="243" spans="1:19" x14ac:dyDescent="0.3">
      <c r="A243" s="80"/>
      <c r="B243" s="84"/>
      <c r="C243" s="85"/>
      <c r="D243" s="77"/>
      <c r="E243" s="77"/>
      <c r="F243" s="77"/>
      <c r="G243" s="58" t="s">
        <v>29</v>
      </c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11"/>
    </row>
    <row r="244" spans="1:19" x14ac:dyDescent="0.3">
      <c r="A244" s="80"/>
      <c r="B244" s="84"/>
      <c r="C244" s="85"/>
      <c r="D244" s="77"/>
      <c r="E244" s="77"/>
      <c r="F244" s="77"/>
      <c r="G244" s="13">
        <v>0</v>
      </c>
      <c r="H244" s="13">
        <v>0</v>
      </c>
      <c r="I244" s="13">
        <v>1123</v>
      </c>
      <c r="J244" s="13">
        <v>67</v>
      </c>
      <c r="K244" s="13">
        <v>9930</v>
      </c>
      <c r="L244" s="13">
        <v>4383</v>
      </c>
      <c r="M244" s="13">
        <v>2474</v>
      </c>
      <c r="N244" s="13">
        <v>2677</v>
      </c>
      <c r="O244" s="13">
        <v>2677</v>
      </c>
      <c r="P244" s="13">
        <v>2677</v>
      </c>
      <c r="Q244" s="13">
        <v>2677</v>
      </c>
      <c r="R244" s="13">
        <v>2677</v>
      </c>
      <c r="S244" s="14">
        <f>SUM(G244:R244)</f>
        <v>31362</v>
      </c>
    </row>
    <row r="245" spans="1:19" x14ac:dyDescent="0.3">
      <c r="A245" s="80"/>
      <c r="B245" s="84"/>
      <c r="C245" s="85"/>
      <c r="D245" s="77"/>
      <c r="E245" s="77"/>
      <c r="F245" s="77"/>
      <c r="G245" s="58" t="s">
        <v>30</v>
      </c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15"/>
    </row>
    <row r="246" spans="1:19" x14ac:dyDescent="0.3">
      <c r="A246" s="80"/>
      <c r="B246" s="84"/>
      <c r="C246" s="85"/>
      <c r="D246" s="77"/>
      <c r="E246" s="77"/>
      <c r="F246" s="77"/>
      <c r="G246" s="13">
        <v>7783.119999999999</v>
      </c>
      <c r="H246" s="13">
        <v>7156.38</v>
      </c>
      <c r="I246" s="13">
        <v>2401.4</v>
      </c>
      <c r="J246" s="13">
        <v>5466.4800000000005</v>
      </c>
      <c r="K246" s="13">
        <v>9762.7000000000007</v>
      </c>
      <c r="L246" s="13">
        <v>1280.6399999999999</v>
      </c>
      <c r="M246" s="13">
        <v>9876</v>
      </c>
      <c r="N246" s="13">
        <v>0</v>
      </c>
      <c r="O246" s="13">
        <v>0</v>
      </c>
      <c r="P246" s="13">
        <v>297</v>
      </c>
      <c r="Q246" s="13">
        <v>297</v>
      </c>
      <c r="R246" s="13">
        <v>297</v>
      </c>
      <c r="S246" s="14">
        <f>SUM(G246:R246)</f>
        <v>44617.72</v>
      </c>
    </row>
    <row r="247" spans="1:19" x14ac:dyDescent="0.3">
      <c r="A247" s="80"/>
      <c r="B247" s="84"/>
      <c r="C247" s="85"/>
      <c r="D247" s="77"/>
      <c r="E247" s="77"/>
      <c r="F247" s="77"/>
      <c r="G247" s="59" t="s">
        <v>31</v>
      </c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11"/>
    </row>
    <row r="248" spans="1:19" x14ac:dyDescent="0.3">
      <c r="A248" s="81"/>
      <c r="B248" s="86"/>
      <c r="C248" s="87"/>
      <c r="D248" s="78"/>
      <c r="E248" s="78"/>
      <c r="F248" s="78"/>
      <c r="G248" s="13">
        <v>7783.1200000000008</v>
      </c>
      <c r="H248" s="13">
        <v>7156.38</v>
      </c>
      <c r="I248" s="13">
        <v>2401.4</v>
      </c>
      <c r="J248" s="13">
        <v>5466.48</v>
      </c>
      <c r="K248" s="13">
        <v>9762.7000000000007</v>
      </c>
      <c r="L248" s="13">
        <v>1280.6399999999999</v>
      </c>
      <c r="M248" s="13">
        <v>9671.1200000000008</v>
      </c>
      <c r="N248" s="13">
        <v>4430.04</v>
      </c>
      <c r="O248" s="13">
        <v>143110</v>
      </c>
      <c r="P248" s="13"/>
      <c r="Q248" s="13"/>
      <c r="R248" s="13"/>
      <c r="S248" s="14">
        <f>SUM(G248:R248)</f>
        <v>191061.88</v>
      </c>
    </row>
    <row r="249" spans="1:19" x14ac:dyDescent="0.3">
      <c r="A249" s="63" t="s">
        <v>120</v>
      </c>
      <c r="B249" s="41" t="s">
        <v>121</v>
      </c>
      <c r="C249" s="41"/>
      <c r="D249" s="50" t="s">
        <v>122</v>
      </c>
      <c r="E249" s="50" t="s">
        <v>118</v>
      </c>
      <c r="F249" s="50" t="s">
        <v>123</v>
      </c>
      <c r="G249" s="55" t="s">
        <v>27</v>
      </c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7"/>
      <c r="S249" s="9"/>
    </row>
    <row r="250" spans="1:19" x14ac:dyDescent="0.3">
      <c r="A250" s="63"/>
      <c r="B250" s="41"/>
      <c r="C250" s="41"/>
      <c r="D250" s="50"/>
      <c r="E250" s="50"/>
      <c r="F250" s="50"/>
      <c r="G250" s="12">
        <v>1</v>
      </c>
      <c r="H250" s="12">
        <v>2</v>
      </c>
      <c r="I250" s="12">
        <v>1</v>
      </c>
      <c r="J250" s="12">
        <v>1</v>
      </c>
      <c r="K250" s="12">
        <v>1</v>
      </c>
      <c r="L250" s="12">
        <v>2</v>
      </c>
      <c r="M250" s="12">
        <v>1</v>
      </c>
      <c r="N250" s="12">
        <v>1</v>
      </c>
      <c r="O250" s="12">
        <v>1</v>
      </c>
      <c r="P250" s="12">
        <v>2</v>
      </c>
      <c r="Q250" s="12">
        <v>1</v>
      </c>
      <c r="R250" s="12">
        <v>1</v>
      </c>
      <c r="S250" s="11">
        <v>15</v>
      </c>
    </row>
    <row r="251" spans="1:19" x14ac:dyDescent="0.3">
      <c r="A251" s="63"/>
      <c r="B251" s="41"/>
      <c r="C251" s="41"/>
      <c r="D251" s="50"/>
      <c r="E251" s="50"/>
      <c r="F251" s="50"/>
      <c r="G251" s="55" t="s">
        <v>28</v>
      </c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7"/>
      <c r="S251" s="11"/>
    </row>
    <row r="252" spans="1:19" x14ac:dyDescent="0.3">
      <c r="A252" s="63"/>
      <c r="B252" s="41"/>
      <c r="C252" s="41"/>
      <c r="D252" s="50"/>
      <c r="E252" s="50"/>
      <c r="F252" s="50"/>
      <c r="G252" s="12">
        <v>3</v>
      </c>
      <c r="H252" s="12">
        <v>3</v>
      </c>
      <c r="I252" s="12">
        <v>3</v>
      </c>
      <c r="J252" s="12">
        <v>3</v>
      </c>
      <c r="K252" s="12">
        <v>3</v>
      </c>
      <c r="L252" s="12"/>
      <c r="M252" s="12"/>
      <c r="N252" s="12"/>
      <c r="O252" s="12"/>
      <c r="P252" s="12"/>
      <c r="Q252" s="12"/>
      <c r="R252" s="12"/>
      <c r="S252" s="11">
        <v>15</v>
      </c>
    </row>
    <row r="253" spans="1:19" x14ac:dyDescent="0.3">
      <c r="A253" s="63"/>
      <c r="B253" s="41"/>
      <c r="C253" s="41"/>
      <c r="D253" s="50"/>
      <c r="E253" s="50"/>
      <c r="F253" s="50"/>
      <c r="G253" s="55" t="s">
        <v>29</v>
      </c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7"/>
      <c r="S253" s="11"/>
    </row>
    <row r="254" spans="1:19" x14ac:dyDescent="0.3">
      <c r="A254" s="63"/>
      <c r="B254" s="41"/>
      <c r="C254" s="41"/>
      <c r="D254" s="50"/>
      <c r="E254" s="50"/>
      <c r="F254" s="50"/>
      <c r="G254" s="13">
        <v>81930</v>
      </c>
      <c r="H254" s="13">
        <v>86081</v>
      </c>
      <c r="I254" s="13">
        <v>92116</v>
      </c>
      <c r="J254" s="13">
        <v>84626</v>
      </c>
      <c r="K254" s="13">
        <v>90500</v>
      </c>
      <c r="L254" s="13">
        <v>84832</v>
      </c>
      <c r="M254" s="13">
        <v>89881</v>
      </c>
      <c r="N254" s="13">
        <v>87651</v>
      </c>
      <c r="O254" s="13">
        <v>86751</v>
      </c>
      <c r="P254" s="13">
        <v>87651</v>
      </c>
      <c r="Q254" s="13">
        <v>86751</v>
      </c>
      <c r="R254" s="13">
        <v>408636</v>
      </c>
      <c r="S254" s="14">
        <f>SUM(G254:R254)</f>
        <v>1367406</v>
      </c>
    </row>
    <row r="255" spans="1:19" x14ac:dyDescent="0.3">
      <c r="A255" s="63"/>
      <c r="B255" s="41"/>
      <c r="C255" s="41"/>
      <c r="D255" s="50"/>
      <c r="E255" s="50"/>
      <c r="F255" s="50"/>
      <c r="G255" s="58" t="s">
        <v>30</v>
      </c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15"/>
    </row>
    <row r="256" spans="1:19" x14ac:dyDescent="0.3">
      <c r="A256" s="63"/>
      <c r="B256" s="41"/>
      <c r="C256" s="41"/>
      <c r="D256" s="50"/>
      <c r="E256" s="50"/>
      <c r="F256" s="50"/>
      <c r="G256" s="13">
        <v>71029.710000000006</v>
      </c>
      <c r="H256" s="13">
        <v>78309.3</v>
      </c>
      <c r="I256" s="13">
        <v>639275.18999999994</v>
      </c>
      <c r="J256" s="13">
        <v>84590.5</v>
      </c>
      <c r="K256" s="13">
        <v>153536.33000000002</v>
      </c>
      <c r="L256" s="13">
        <v>131795.32</v>
      </c>
      <c r="M256" s="13">
        <v>80689.650000000023</v>
      </c>
      <c r="N256" s="13">
        <v>89357.35</v>
      </c>
      <c r="O256" s="13">
        <v>138767.69999999998</v>
      </c>
      <c r="P256" s="13">
        <v>527877.43333333335</v>
      </c>
      <c r="Q256" s="13">
        <v>527877.43333333335</v>
      </c>
      <c r="R256" s="13">
        <v>527877.43333333335</v>
      </c>
      <c r="S256" s="14">
        <f>SUM(G256:R256)</f>
        <v>3050983.3500000006</v>
      </c>
    </row>
    <row r="257" spans="1:19" x14ac:dyDescent="0.3">
      <c r="A257" s="63"/>
      <c r="B257" s="41"/>
      <c r="C257" s="41"/>
      <c r="D257" s="50"/>
      <c r="E257" s="50"/>
      <c r="F257" s="50"/>
      <c r="G257" s="59" t="s">
        <v>31</v>
      </c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11"/>
    </row>
    <row r="258" spans="1:19" x14ac:dyDescent="0.3">
      <c r="A258" s="63"/>
      <c r="B258" s="41"/>
      <c r="C258" s="41"/>
      <c r="D258" s="50"/>
      <c r="E258" s="50"/>
      <c r="F258" s="50"/>
      <c r="G258" s="13">
        <v>71029.710000000006</v>
      </c>
      <c r="H258" s="13">
        <v>78309.299999999988</v>
      </c>
      <c r="I258" s="13">
        <v>639275.18999999994</v>
      </c>
      <c r="J258" s="13">
        <v>84590.5</v>
      </c>
      <c r="K258" s="13">
        <v>153536.33000000002</v>
      </c>
      <c r="L258" s="13">
        <v>131795.31999999995</v>
      </c>
      <c r="M258" s="13">
        <v>80689.650000000023</v>
      </c>
      <c r="N258" s="13">
        <v>91522.49</v>
      </c>
      <c r="O258" s="13">
        <v>171870.7</v>
      </c>
      <c r="P258" s="13"/>
      <c r="Q258" s="13"/>
      <c r="R258" s="13"/>
      <c r="S258" s="14">
        <f>SUM(G258:R258)</f>
        <v>1502619.19</v>
      </c>
    </row>
    <row r="259" spans="1:19" x14ac:dyDescent="0.3">
      <c r="A259" s="63" t="s">
        <v>124</v>
      </c>
      <c r="B259" s="50" t="s">
        <v>125</v>
      </c>
      <c r="C259" s="50"/>
      <c r="D259" s="50" t="s">
        <v>126</v>
      </c>
      <c r="E259" s="50" t="s">
        <v>127</v>
      </c>
      <c r="F259" s="50" t="s">
        <v>128</v>
      </c>
      <c r="G259" s="55" t="s">
        <v>27</v>
      </c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7"/>
      <c r="S259" s="9"/>
    </row>
    <row r="260" spans="1:19" x14ac:dyDescent="0.3">
      <c r="A260" s="63"/>
      <c r="B260" s="50"/>
      <c r="C260" s="50"/>
      <c r="D260" s="50"/>
      <c r="E260" s="50"/>
      <c r="F260" s="50"/>
      <c r="G260" s="12"/>
      <c r="H260" s="12"/>
      <c r="I260" s="12"/>
      <c r="J260" s="12"/>
      <c r="K260" s="12"/>
      <c r="L260" s="12"/>
      <c r="M260" s="12"/>
      <c r="N260" s="12"/>
      <c r="O260" s="12">
        <v>2</v>
      </c>
      <c r="P260" s="12"/>
      <c r="Q260" s="12"/>
      <c r="R260" s="10"/>
      <c r="S260" s="12">
        <v>2</v>
      </c>
    </row>
    <row r="261" spans="1:19" x14ac:dyDescent="0.3">
      <c r="A261" s="63"/>
      <c r="B261" s="50"/>
      <c r="C261" s="50"/>
      <c r="D261" s="50"/>
      <c r="E261" s="50"/>
      <c r="F261" s="50"/>
      <c r="G261" s="55" t="s">
        <v>28</v>
      </c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7"/>
      <c r="S261" s="11"/>
    </row>
    <row r="262" spans="1:19" x14ac:dyDescent="0.3">
      <c r="A262" s="63"/>
      <c r="B262" s="50"/>
      <c r="C262" s="50"/>
      <c r="D262" s="50"/>
      <c r="E262" s="50"/>
      <c r="F262" s="50"/>
      <c r="G262" s="12"/>
      <c r="H262" s="12"/>
      <c r="I262" s="12">
        <v>6</v>
      </c>
      <c r="J262" s="12"/>
      <c r="K262" s="12"/>
      <c r="L262" s="12"/>
      <c r="M262" s="12"/>
      <c r="N262" s="12"/>
      <c r="O262" s="12"/>
      <c r="P262" s="12"/>
      <c r="Q262" s="12"/>
      <c r="R262" s="12"/>
      <c r="S262" s="11">
        <v>4</v>
      </c>
    </row>
    <row r="263" spans="1:19" x14ac:dyDescent="0.3">
      <c r="A263" s="63"/>
      <c r="B263" s="50"/>
      <c r="C263" s="50"/>
      <c r="D263" s="50"/>
      <c r="E263" s="50"/>
      <c r="F263" s="50"/>
      <c r="G263" s="55" t="s">
        <v>29</v>
      </c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7"/>
      <c r="S263" s="11"/>
    </row>
    <row r="264" spans="1:19" x14ac:dyDescent="0.3">
      <c r="A264" s="63"/>
      <c r="B264" s="50"/>
      <c r="C264" s="50"/>
      <c r="D264" s="50"/>
      <c r="E264" s="50"/>
      <c r="F264" s="50"/>
      <c r="G264" s="13">
        <v>5437</v>
      </c>
      <c r="H264" s="13">
        <v>0</v>
      </c>
      <c r="I264" s="13">
        <v>0</v>
      </c>
      <c r="J264" s="13">
        <v>0</v>
      </c>
      <c r="K264" s="13">
        <v>2585</v>
      </c>
      <c r="L264" s="13">
        <v>2325</v>
      </c>
      <c r="M264" s="13">
        <v>3736</v>
      </c>
      <c r="N264" s="13">
        <v>3024</v>
      </c>
      <c r="O264" s="13">
        <v>3024</v>
      </c>
      <c r="P264" s="13">
        <v>3024</v>
      </c>
      <c r="Q264" s="13">
        <v>3024</v>
      </c>
      <c r="R264" s="13">
        <v>3024</v>
      </c>
      <c r="S264" s="14">
        <f>SUM(G264:R264)</f>
        <v>29203</v>
      </c>
    </row>
    <row r="265" spans="1:19" x14ac:dyDescent="0.3">
      <c r="A265" s="63"/>
      <c r="B265" s="50"/>
      <c r="C265" s="50"/>
      <c r="D265" s="50"/>
      <c r="E265" s="50"/>
      <c r="F265" s="50"/>
      <c r="G265" s="58" t="s">
        <v>30</v>
      </c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15"/>
    </row>
    <row r="266" spans="1:19" x14ac:dyDescent="0.3">
      <c r="A266" s="63"/>
      <c r="B266" s="50"/>
      <c r="C266" s="50"/>
      <c r="D266" s="50"/>
      <c r="E266" s="50"/>
      <c r="F266" s="50"/>
      <c r="G266" s="13">
        <v>51826</v>
      </c>
      <c r="H266" s="13">
        <v>9248.84</v>
      </c>
      <c r="I266" s="13">
        <v>3968.81</v>
      </c>
      <c r="J266" s="13">
        <v>48325.71</v>
      </c>
      <c r="K266" s="13">
        <v>0</v>
      </c>
      <c r="L266" s="13">
        <v>0</v>
      </c>
      <c r="M266" s="13">
        <v>2540.4</v>
      </c>
      <c r="N266" s="13">
        <v>0</v>
      </c>
      <c r="O266" s="13">
        <v>0</v>
      </c>
      <c r="P266" s="13">
        <v>5837.5333333333347</v>
      </c>
      <c r="Q266" s="13">
        <v>5837.5333333333347</v>
      </c>
      <c r="R266" s="13">
        <v>5837.5333333333347</v>
      </c>
      <c r="S266" s="14">
        <f>SUM(G266:R266)</f>
        <v>133422.35999999999</v>
      </c>
    </row>
    <row r="267" spans="1:19" x14ac:dyDescent="0.3">
      <c r="A267" s="63"/>
      <c r="B267" s="50"/>
      <c r="C267" s="50"/>
      <c r="D267" s="50"/>
      <c r="E267" s="50"/>
      <c r="F267" s="50"/>
      <c r="G267" s="59" t="s">
        <v>31</v>
      </c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11"/>
    </row>
    <row r="268" spans="1:19" x14ac:dyDescent="0.3">
      <c r="A268" s="63"/>
      <c r="B268" s="50"/>
      <c r="C268" s="50"/>
      <c r="D268" s="50"/>
      <c r="E268" s="50"/>
      <c r="F268" s="50"/>
      <c r="G268" s="13">
        <v>51826</v>
      </c>
      <c r="H268" s="13">
        <v>9248.84</v>
      </c>
      <c r="I268" s="13">
        <v>3968.8099999999995</v>
      </c>
      <c r="J268" s="13">
        <v>48325.710000000006</v>
      </c>
      <c r="K268" s="13">
        <v>0</v>
      </c>
      <c r="L268" s="13">
        <v>0</v>
      </c>
      <c r="M268" s="13">
        <v>2540.4</v>
      </c>
      <c r="N268" s="13">
        <v>0</v>
      </c>
      <c r="O268" s="13">
        <v>14160</v>
      </c>
      <c r="P268" s="13"/>
      <c r="Q268" s="13"/>
      <c r="R268" s="13"/>
      <c r="S268" s="14">
        <f>SUM(G268:R268)</f>
        <v>130069.75999999999</v>
      </c>
    </row>
    <row r="269" spans="1:19" x14ac:dyDescent="0.3">
      <c r="A269" s="63" t="s">
        <v>129</v>
      </c>
      <c r="B269" s="50" t="s">
        <v>130</v>
      </c>
      <c r="C269" s="50"/>
      <c r="D269" s="50" t="s">
        <v>24</v>
      </c>
      <c r="E269" s="50" t="s">
        <v>36</v>
      </c>
      <c r="F269" s="50" t="s">
        <v>131</v>
      </c>
      <c r="G269" s="55" t="s">
        <v>27</v>
      </c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7"/>
      <c r="S269" s="9"/>
    </row>
    <row r="270" spans="1:19" x14ac:dyDescent="0.3">
      <c r="A270" s="63"/>
      <c r="B270" s="50"/>
      <c r="C270" s="50"/>
      <c r="D270" s="50"/>
      <c r="E270" s="50"/>
      <c r="F270" s="50"/>
      <c r="G270" s="10">
        <v>1</v>
      </c>
      <c r="H270" s="10">
        <v>1</v>
      </c>
      <c r="I270" s="10">
        <v>1</v>
      </c>
      <c r="J270" s="10">
        <v>1</v>
      </c>
      <c r="K270" s="10">
        <v>1</v>
      </c>
      <c r="L270" s="10">
        <v>1</v>
      </c>
      <c r="M270" s="10">
        <v>1</v>
      </c>
      <c r="N270" s="10">
        <v>1</v>
      </c>
      <c r="O270" s="10">
        <v>1</v>
      </c>
      <c r="P270" s="10">
        <v>1</v>
      </c>
      <c r="Q270" s="10">
        <v>1</v>
      </c>
      <c r="R270" s="10">
        <v>1</v>
      </c>
      <c r="S270" s="20">
        <v>1</v>
      </c>
    </row>
    <row r="271" spans="1:19" x14ac:dyDescent="0.3">
      <c r="A271" s="63"/>
      <c r="B271" s="50"/>
      <c r="C271" s="50"/>
      <c r="D271" s="50"/>
      <c r="E271" s="50"/>
      <c r="F271" s="50"/>
      <c r="G271" s="55" t="s">
        <v>28</v>
      </c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7"/>
      <c r="S271" s="11"/>
    </row>
    <row r="272" spans="1:19" x14ac:dyDescent="0.3">
      <c r="A272" s="63"/>
      <c r="B272" s="50"/>
      <c r="C272" s="50"/>
      <c r="D272" s="50"/>
      <c r="E272" s="50"/>
      <c r="F272" s="50"/>
      <c r="G272" s="10">
        <v>1</v>
      </c>
      <c r="H272" s="10">
        <v>1</v>
      </c>
      <c r="I272" s="10">
        <v>1</v>
      </c>
      <c r="J272" s="10">
        <v>1</v>
      </c>
      <c r="K272" s="10">
        <v>1</v>
      </c>
      <c r="L272" s="10">
        <v>1</v>
      </c>
      <c r="M272" s="10">
        <v>1</v>
      </c>
      <c r="N272" s="10">
        <v>1</v>
      </c>
      <c r="O272" s="10">
        <v>1</v>
      </c>
      <c r="P272" s="10"/>
      <c r="Q272" s="10"/>
      <c r="R272" s="10"/>
      <c r="S272" s="20">
        <v>1</v>
      </c>
    </row>
    <row r="273" spans="1:19" x14ac:dyDescent="0.3">
      <c r="A273" s="63"/>
      <c r="B273" s="50"/>
      <c r="C273" s="50"/>
      <c r="D273" s="50"/>
      <c r="E273" s="50"/>
      <c r="F273" s="50"/>
      <c r="G273" s="55" t="s">
        <v>29</v>
      </c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7"/>
      <c r="S273" s="11"/>
    </row>
    <row r="274" spans="1:19" x14ac:dyDescent="0.3">
      <c r="A274" s="63"/>
      <c r="B274" s="50"/>
      <c r="C274" s="50"/>
      <c r="D274" s="50"/>
      <c r="E274" s="50"/>
      <c r="F274" s="50"/>
      <c r="G274" s="13">
        <v>48070</v>
      </c>
      <c r="H274" s="13">
        <v>494885</v>
      </c>
      <c r="I274" s="13">
        <v>500371</v>
      </c>
      <c r="J274" s="13">
        <v>500970</v>
      </c>
      <c r="K274" s="13">
        <v>949070</v>
      </c>
      <c r="L274" s="13">
        <v>881527</v>
      </c>
      <c r="M274" s="13">
        <v>54030</v>
      </c>
      <c r="N274" s="13">
        <v>626602</v>
      </c>
      <c r="O274" s="13">
        <v>626702</v>
      </c>
      <c r="P274" s="13">
        <v>626602</v>
      </c>
      <c r="Q274" s="13">
        <v>626702</v>
      </c>
      <c r="R274" s="13">
        <v>788467</v>
      </c>
      <c r="S274" s="14">
        <f>SUM(G274:R274)</f>
        <v>6723998</v>
      </c>
    </row>
    <row r="275" spans="1:19" x14ac:dyDescent="0.3">
      <c r="A275" s="63"/>
      <c r="B275" s="50"/>
      <c r="C275" s="50"/>
      <c r="D275" s="50"/>
      <c r="E275" s="50"/>
      <c r="F275" s="50"/>
      <c r="G275" s="58" t="s">
        <v>30</v>
      </c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15"/>
    </row>
    <row r="276" spans="1:19" x14ac:dyDescent="0.3">
      <c r="A276" s="63"/>
      <c r="B276" s="50"/>
      <c r="C276" s="50"/>
      <c r="D276" s="50"/>
      <c r="E276" s="50"/>
      <c r="F276" s="50"/>
      <c r="G276" s="13">
        <v>118542.79000000001</v>
      </c>
      <c r="H276" s="13">
        <v>1057992.67</v>
      </c>
      <c r="I276" s="13">
        <v>946664.24000000011</v>
      </c>
      <c r="J276" s="13">
        <v>625226.52</v>
      </c>
      <c r="K276" s="13">
        <v>621223.94999999995</v>
      </c>
      <c r="L276" s="13">
        <v>649414.03</v>
      </c>
      <c r="M276" s="13">
        <v>296395.32</v>
      </c>
      <c r="N276" s="13">
        <v>126983.36000000002</v>
      </c>
      <c r="O276" s="13">
        <v>668771.73</v>
      </c>
      <c r="P276" s="13">
        <v>896927.53</v>
      </c>
      <c r="Q276" s="13">
        <v>896927.53</v>
      </c>
      <c r="R276" s="13">
        <v>896927.53</v>
      </c>
      <c r="S276" s="14">
        <f>SUM(G276:R276)</f>
        <v>7801997.200000002</v>
      </c>
    </row>
    <row r="277" spans="1:19" x14ac:dyDescent="0.3">
      <c r="A277" s="63"/>
      <c r="B277" s="50"/>
      <c r="C277" s="50"/>
      <c r="D277" s="50"/>
      <c r="E277" s="50"/>
      <c r="F277" s="50"/>
      <c r="G277" s="59" t="s">
        <v>31</v>
      </c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11"/>
    </row>
    <row r="278" spans="1:19" x14ac:dyDescent="0.3">
      <c r="A278" s="63"/>
      <c r="B278" s="50"/>
      <c r="C278" s="50"/>
      <c r="D278" s="50"/>
      <c r="E278" s="50"/>
      <c r="F278" s="50"/>
      <c r="G278" s="13">
        <v>118542.79000000001</v>
      </c>
      <c r="H278" s="13">
        <v>1057992.67</v>
      </c>
      <c r="I278" s="13">
        <v>946664.24</v>
      </c>
      <c r="J278" s="13">
        <v>625226.52</v>
      </c>
      <c r="K278" s="13">
        <v>621223.94999999995</v>
      </c>
      <c r="L278" s="13">
        <v>649414.03</v>
      </c>
      <c r="M278" s="13">
        <v>296395.32</v>
      </c>
      <c r="N278" s="13">
        <v>126983.36</v>
      </c>
      <c r="O278" s="13">
        <v>668771.73</v>
      </c>
      <c r="P278" s="13"/>
      <c r="Q278" s="13"/>
      <c r="R278" s="13"/>
      <c r="S278" s="14">
        <f>SUM(G278:R278)</f>
        <v>5111214.6100000013</v>
      </c>
    </row>
    <row r="279" spans="1:19" x14ac:dyDescent="0.3">
      <c r="A279" s="63" t="s">
        <v>132</v>
      </c>
      <c r="B279" s="50" t="s">
        <v>58</v>
      </c>
      <c r="C279" s="50"/>
      <c r="D279" s="50" t="s">
        <v>24</v>
      </c>
      <c r="E279" s="50" t="s">
        <v>36</v>
      </c>
      <c r="F279" s="50" t="s">
        <v>133</v>
      </c>
      <c r="G279" s="55" t="s">
        <v>27</v>
      </c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7"/>
      <c r="S279" s="9"/>
    </row>
    <row r="280" spans="1:19" x14ac:dyDescent="0.3">
      <c r="A280" s="63"/>
      <c r="B280" s="50"/>
      <c r="C280" s="50"/>
      <c r="D280" s="50"/>
      <c r="E280" s="50"/>
      <c r="F280" s="5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>
        <v>1</v>
      </c>
      <c r="S280" s="10">
        <v>1</v>
      </c>
    </row>
    <row r="281" spans="1:19" x14ac:dyDescent="0.3">
      <c r="A281" s="63"/>
      <c r="B281" s="50"/>
      <c r="C281" s="50"/>
      <c r="D281" s="50"/>
      <c r="E281" s="50"/>
      <c r="F281" s="50"/>
      <c r="G281" s="55" t="s">
        <v>28</v>
      </c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7"/>
      <c r="S281" s="11"/>
    </row>
    <row r="282" spans="1:19" x14ac:dyDescent="0.3">
      <c r="A282" s="63"/>
      <c r="B282" s="50"/>
      <c r="C282" s="50"/>
      <c r="D282" s="50"/>
      <c r="E282" s="50"/>
      <c r="F282" s="50"/>
      <c r="G282" s="12"/>
      <c r="H282" s="12"/>
      <c r="I282" s="12"/>
      <c r="J282" s="12"/>
      <c r="K282" s="12"/>
      <c r="L282" s="10">
        <v>0.22</v>
      </c>
      <c r="M282" s="12"/>
      <c r="N282" s="12"/>
      <c r="O282" s="12"/>
      <c r="P282" s="12"/>
      <c r="Q282" s="12"/>
      <c r="R282" s="12"/>
      <c r="S282" s="10">
        <v>0.22</v>
      </c>
    </row>
    <row r="283" spans="1:19" x14ac:dyDescent="0.3">
      <c r="A283" s="63"/>
      <c r="B283" s="50"/>
      <c r="C283" s="50"/>
      <c r="D283" s="50"/>
      <c r="E283" s="50"/>
      <c r="F283" s="50"/>
      <c r="G283" s="55" t="s">
        <v>29</v>
      </c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7"/>
      <c r="S283" s="11"/>
    </row>
    <row r="284" spans="1:19" x14ac:dyDescent="0.3">
      <c r="A284" s="63"/>
      <c r="B284" s="50"/>
      <c r="C284" s="50"/>
      <c r="D284" s="50"/>
      <c r="E284" s="50"/>
      <c r="F284" s="50"/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4">
        <f>SUM(G284:R284)</f>
        <v>0</v>
      </c>
    </row>
    <row r="285" spans="1:19" x14ac:dyDescent="0.3">
      <c r="A285" s="63"/>
      <c r="B285" s="50"/>
      <c r="C285" s="50"/>
      <c r="D285" s="50"/>
      <c r="E285" s="50"/>
      <c r="F285" s="50"/>
      <c r="G285" s="58" t="s">
        <v>30</v>
      </c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15"/>
    </row>
    <row r="286" spans="1:19" x14ac:dyDescent="0.3">
      <c r="A286" s="63"/>
      <c r="B286" s="50"/>
      <c r="C286" s="50"/>
      <c r="D286" s="50"/>
      <c r="E286" s="50"/>
      <c r="F286" s="50"/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6600000</v>
      </c>
      <c r="M286" s="13">
        <v>8473704.8599999994</v>
      </c>
      <c r="N286" s="13">
        <v>400000</v>
      </c>
      <c r="O286" s="13">
        <v>2450910.9299999997</v>
      </c>
      <c r="P286" s="13">
        <v>6558216.5199999996</v>
      </c>
      <c r="Q286" s="13">
        <v>6558216.5199999996</v>
      </c>
      <c r="R286" s="13">
        <v>6558216.5199999996</v>
      </c>
      <c r="S286" s="14">
        <f>SUM(G286:R286)</f>
        <v>37599265.349999994</v>
      </c>
    </row>
    <row r="287" spans="1:19" x14ac:dyDescent="0.3">
      <c r="A287" s="63"/>
      <c r="B287" s="50"/>
      <c r="C287" s="50"/>
      <c r="D287" s="50"/>
      <c r="E287" s="50"/>
      <c r="F287" s="50"/>
      <c r="G287" s="59" t="s">
        <v>31</v>
      </c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11"/>
    </row>
    <row r="288" spans="1:19" x14ac:dyDescent="0.3">
      <c r="A288" s="63"/>
      <c r="B288" s="50"/>
      <c r="C288" s="50"/>
      <c r="D288" s="50"/>
      <c r="E288" s="50"/>
      <c r="F288" s="50"/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6600000</v>
      </c>
      <c r="M288" s="13">
        <v>8473704.8600000013</v>
      </c>
      <c r="N288" s="13">
        <v>4334442.1999999993</v>
      </c>
      <c r="O288" s="13">
        <v>4128881.75</v>
      </c>
      <c r="P288" s="13"/>
      <c r="Q288" s="13"/>
      <c r="R288" s="13"/>
      <c r="S288" s="14">
        <f>SUM(G288:R288)</f>
        <v>23537028.810000002</v>
      </c>
    </row>
    <row r="289" spans="1:19" ht="13.2" x14ac:dyDescent="0.25">
      <c r="A289" s="60" t="s">
        <v>134</v>
      </c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2"/>
    </row>
    <row r="290" spans="1:19" x14ac:dyDescent="0.3">
      <c r="A290" s="64" t="s">
        <v>135</v>
      </c>
      <c r="B290" s="50" t="s">
        <v>136</v>
      </c>
      <c r="C290" s="50"/>
      <c r="D290" s="50" t="s">
        <v>24</v>
      </c>
      <c r="E290" s="50" t="s">
        <v>137</v>
      </c>
      <c r="F290" s="50" t="s">
        <v>137</v>
      </c>
      <c r="G290" s="55" t="s">
        <v>27</v>
      </c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7"/>
      <c r="S290" s="9"/>
    </row>
    <row r="291" spans="1:19" x14ac:dyDescent="0.3">
      <c r="A291" s="64"/>
      <c r="B291" s="50"/>
      <c r="C291" s="50"/>
      <c r="D291" s="50"/>
      <c r="E291" s="50"/>
      <c r="F291" s="50"/>
      <c r="G291" s="22">
        <v>100</v>
      </c>
      <c r="H291" s="22">
        <v>100</v>
      </c>
      <c r="I291" s="22">
        <v>100</v>
      </c>
      <c r="J291" s="22">
        <v>100</v>
      </c>
      <c r="K291" s="22">
        <v>100</v>
      </c>
      <c r="L291" s="22">
        <v>100</v>
      </c>
      <c r="M291" s="22">
        <v>100</v>
      </c>
      <c r="N291" s="22">
        <v>100</v>
      </c>
      <c r="O291" s="22">
        <v>100</v>
      </c>
      <c r="P291" s="22">
        <v>100</v>
      </c>
      <c r="Q291" s="22">
        <v>100</v>
      </c>
      <c r="R291" s="22">
        <v>100</v>
      </c>
      <c r="S291" s="22">
        <f>SUM(G291:R291)</f>
        <v>1200</v>
      </c>
    </row>
    <row r="292" spans="1:19" x14ac:dyDescent="0.3">
      <c r="A292" s="64"/>
      <c r="B292" s="50"/>
      <c r="C292" s="50"/>
      <c r="D292" s="50"/>
      <c r="E292" s="50"/>
      <c r="F292" s="50"/>
      <c r="G292" s="55" t="s">
        <v>28</v>
      </c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7"/>
      <c r="S292" s="22"/>
    </row>
    <row r="293" spans="1:19" x14ac:dyDescent="0.3">
      <c r="A293" s="64"/>
      <c r="B293" s="50"/>
      <c r="C293" s="50"/>
      <c r="D293" s="50"/>
      <c r="E293" s="50"/>
      <c r="F293" s="50"/>
      <c r="G293" s="12">
        <v>1850</v>
      </c>
      <c r="H293" s="12">
        <v>1680</v>
      </c>
      <c r="I293" s="12">
        <v>2050</v>
      </c>
      <c r="J293" s="12">
        <v>1900</v>
      </c>
      <c r="K293" s="12">
        <v>2030</v>
      </c>
      <c r="L293" s="12">
        <v>2800</v>
      </c>
      <c r="M293" s="12">
        <v>2745</v>
      </c>
      <c r="N293" s="12">
        <v>4406</v>
      </c>
      <c r="O293" s="12">
        <v>4114</v>
      </c>
      <c r="P293" s="12"/>
      <c r="Q293" s="12"/>
      <c r="R293" s="12"/>
      <c r="S293" s="22">
        <f>SUM(G293:R293)</f>
        <v>23575</v>
      </c>
    </row>
    <row r="294" spans="1:19" x14ac:dyDescent="0.3">
      <c r="A294" s="64"/>
      <c r="B294" s="50"/>
      <c r="C294" s="50"/>
      <c r="D294" s="50"/>
      <c r="E294" s="50"/>
      <c r="F294" s="50"/>
      <c r="G294" s="55" t="s">
        <v>29</v>
      </c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7"/>
      <c r="S294" s="11"/>
    </row>
    <row r="295" spans="1:19" x14ac:dyDescent="0.3">
      <c r="A295" s="64"/>
      <c r="B295" s="50"/>
      <c r="C295" s="50"/>
      <c r="D295" s="50"/>
      <c r="E295" s="50"/>
      <c r="F295" s="50"/>
      <c r="G295" s="13">
        <v>85770</v>
      </c>
      <c r="H295" s="13">
        <v>277786</v>
      </c>
      <c r="I295" s="13">
        <v>182780</v>
      </c>
      <c r="J295" s="13">
        <v>525446</v>
      </c>
      <c r="K295" s="13">
        <v>155471</v>
      </c>
      <c r="L295" s="13">
        <v>548457</v>
      </c>
      <c r="M295" s="13">
        <v>837167</v>
      </c>
      <c r="N295" s="13">
        <v>465835</v>
      </c>
      <c r="O295" s="13">
        <v>389923</v>
      </c>
      <c r="P295" s="13">
        <v>490023</v>
      </c>
      <c r="Q295" s="13">
        <v>389923</v>
      </c>
      <c r="R295" s="13">
        <v>944523</v>
      </c>
      <c r="S295" s="14">
        <f>SUM(G295:R295)</f>
        <v>5293104</v>
      </c>
    </row>
    <row r="296" spans="1:19" x14ac:dyDescent="0.3">
      <c r="A296" s="64"/>
      <c r="B296" s="50"/>
      <c r="C296" s="50"/>
      <c r="D296" s="50"/>
      <c r="E296" s="50"/>
      <c r="F296" s="50"/>
      <c r="G296" s="58" t="s">
        <v>30</v>
      </c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15"/>
    </row>
    <row r="297" spans="1:19" x14ac:dyDescent="0.3">
      <c r="A297" s="64"/>
      <c r="B297" s="50"/>
      <c r="C297" s="50"/>
      <c r="D297" s="50"/>
      <c r="E297" s="50"/>
      <c r="F297" s="50"/>
      <c r="G297" s="13">
        <v>172561.35</v>
      </c>
      <c r="H297" s="13">
        <v>215600.00999999998</v>
      </c>
      <c r="I297" s="13">
        <v>279217.15000000002</v>
      </c>
      <c r="J297" s="13">
        <v>275299.36</v>
      </c>
      <c r="K297" s="13">
        <v>321617.44</v>
      </c>
      <c r="L297" s="13">
        <v>1594569.9400000002</v>
      </c>
      <c r="M297" s="13">
        <v>391573.78</v>
      </c>
      <c r="N297" s="13">
        <v>390252.55000000005</v>
      </c>
      <c r="O297" s="13">
        <v>473906.94</v>
      </c>
      <c r="P297" s="13">
        <v>506532.24333333329</v>
      </c>
      <c r="Q297" s="13">
        <v>506532.24333333329</v>
      </c>
      <c r="R297" s="13">
        <v>506532.24333333329</v>
      </c>
      <c r="S297" s="14">
        <f>SUM(G297:R297)</f>
        <v>5634195.25</v>
      </c>
    </row>
    <row r="298" spans="1:19" x14ac:dyDescent="0.3">
      <c r="A298" s="64"/>
      <c r="B298" s="50"/>
      <c r="C298" s="50"/>
      <c r="D298" s="50"/>
      <c r="E298" s="50"/>
      <c r="F298" s="50"/>
      <c r="G298" s="59" t="s">
        <v>31</v>
      </c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11"/>
    </row>
    <row r="299" spans="1:19" x14ac:dyDescent="0.3">
      <c r="A299" s="64"/>
      <c r="B299" s="50"/>
      <c r="C299" s="50"/>
      <c r="D299" s="50"/>
      <c r="E299" s="50"/>
      <c r="F299" s="50"/>
      <c r="G299" s="13">
        <v>172561.35</v>
      </c>
      <c r="H299" s="13">
        <v>215600.00999999998</v>
      </c>
      <c r="I299" s="13">
        <v>279217.15000000002</v>
      </c>
      <c r="J299" s="13">
        <v>275299.36</v>
      </c>
      <c r="K299" s="13">
        <v>321617.44</v>
      </c>
      <c r="L299" s="13">
        <v>1594569.94</v>
      </c>
      <c r="M299" s="13">
        <v>396137.78</v>
      </c>
      <c r="N299" s="13">
        <v>410324.41000000003</v>
      </c>
      <c r="O299" s="13">
        <v>593588.08000000007</v>
      </c>
      <c r="P299" s="13"/>
      <c r="Q299" s="13"/>
      <c r="R299" s="13"/>
      <c r="S299" s="14">
        <f>SUM(G299:R299)</f>
        <v>4258915.5200000005</v>
      </c>
    </row>
    <row r="300" spans="1:19" x14ac:dyDescent="0.3">
      <c r="A300" s="64" t="s">
        <v>138</v>
      </c>
      <c r="B300" s="50" t="s">
        <v>139</v>
      </c>
      <c r="C300" s="50"/>
      <c r="D300" s="50" t="s">
        <v>35</v>
      </c>
      <c r="E300" s="50" t="s">
        <v>25</v>
      </c>
      <c r="F300" s="50" t="s">
        <v>25</v>
      </c>
      <c r="G300" s="55" t="s">
        <v>27</v>
      </c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7"/>
      <c r="S300" s="9"/>
    </row>
    <row r="301" spans="1:19" x14ac:dyDescent="0.3">
      <c r="A301" s="64"/>
      <c r="B301" s="50"/>
      <c r="C301" s="50"/>
      <c r="D301" s="50"/>
      <c r="E301" s="50"/>
      <c r="F301" s="50"/>
      <c r="G301" s="10">
        <v>0.8</v>
      </c>
      <c r="H301" s="12"/>
      <c r="I301" s="10">
        <v>0.8</v>
      </c>
      <c r="J301" s="12"/>
      <c r="K301" s="10">
        <v>0.8</v>
      </c>
      <c r="L301" s="12"/>
      <c r="M301" s="10">
        <v>0.8</v>
      </c>
      <c r="N301" s="12"/>
      <c r="O301" s="10">
        <v>0.8</v>
      </c>
      <c r="P301" s="12"/>
      <c r="Q301" s="10">
        <v>0.8</v>
      </c>
      <c r="R301" s="12"/>
      <c r="S301" s="10">
        <v>0.8</v>
      </c>
    </row>
    <row r="302" spans="1:19" x14ac:dyDescent="0.3">
      <c r="A302" s="64"/>
      <c r="B302" s="50"/>
      <c r="C302" s="50"/>
      <c r="D302" s="50"/>
      <c r="E302" s="50"/>
      <c r="F302" s="50"/>
      <c r="G302" s="55" t="s">
        <v>28</v>
      </c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7"/>
      <c r="S302" s="11"/>
    </row>
    <row r="303" spans="1:19" x14ac:dyDescent="0.3">
      <c r="A303" s="64"/>
      <c r="B303" s="50"/>
      <c r="C303" s="50"/>
      <c r="D303" s="50"/>
      <c r="E303" s="50"/>
      <c r="F303" s="50"/>
      <c r="G303" s="10">
        <v>0.8</v>
      </c>
      <c r="H303" s="10">
        <v>0.8</v>
      </c>
      <c r="I303" s="10">
        <v>0.8</v>
      </c>
      <c r="J303" s="10">
        <v>0.8</v>
      </c>
      <c r="K303" s="10">
        <v>0.8</v>
      </c>
      <c r="L303" s="10">
        <v>0.8</v>
      </c>
      <c r="M303" s="10">
        <v>0.8</v>
      </c>
      <c r="N303" s="10">
        <v>0.8</v>
      </c>
      <c r="O303" s="10">
        <v>0.8</v>
      </c>
      <c r="P303" s="12"/>
      <c r="Q303" s="10"/>
      <c r="R303" s="12"/>
      <c r="S303" s="10">
        <v>0.8</v>
      </c>
    </row>
    <row r="304" spans="1:19" x14ac:dyDescent="0.3">
      <c r="A304" s="64"/>
      <c r="B304" s="50"/>
      <c r="C304" s="50"/>
      <c r="D304" s="50"/>
      <c r="E304" s="50"/>
      <c r="F304" s="50"/>
      <c r="G304" s="55" t="s">
        <v>29</v>
      </c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7"/>
      <c r="S304" s="11"/>
    </row>
    <row r="305" spans="1:19" x14ac:dyDescent="0.3">
      <c r="A305" s="64"/>
      <c r="B305" s="50"/>
      <c r="C305" s="50"/>
      <c r="D305" s="50"/>
      <c r="E305" s="50"/>
      <c r="F305" s="50"/>
      <c r="G305" s="13">
        <v>200000</v>
      </c>
      <c r="H305" s="13"/>
      <c r="I305" s="13">
        <v>100000</v>
      </c>
      <c r="J305" s="13"/>
      <c r="K305" s="13">
        <v>200000</v>
      </c>
      <c r="L305" s="13"/>
      <c r="M305" s="13">
        <v>100000</v>
      </c>
      <c r="N305" s="13"/>
      <c r="O305" s="13">
        <v>100000</v>
      </c>
      <c r="P305" s="13"/>
      <c r="Q305" s="13">
        <v>100000</v>
      </c>
      <c r="R305" s="13"/>
      <c r="S305" s="14">
        <f>SUM(G305:R305)</f>
        <v>800000</v>
      </c>
    </row>
    <row r="306" spans="1:19" x14ac:dyDescent="0.3">
      <c r="A306" s="64"/>
      <c r="B306" s="50"/>
      <c r="C306" s="50"/>
      <c r="D306" s="50"/>
      <c r="E306" s="50"/>
      <c r="F306" s="50"/>
      <c r="G306" s="58" t="s">
        <v>30</v>
      </c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15"/>
    </row>
    <row r="307" spans="1:19" x14ac:dyDescent="0.3">
      <c r="A307" s="64"/>
      <c r="B307" s="50"/>
      <c r="C307" s="50"/>
      <c r="D307" s="50"/>
      <c r="E307" s="50"/>
      <c r="F307" s="50"/>
      <c r="G307" s="13">
        <v>13890.29</v>
      </c>
      <c r="H307" s="13">
        <v>14000</v>
      </c>
      <c r="I307" s="13">
        <v>15000</v>
      </c>
      <c r="J307" s="13">
        <v>15000</v>
      </c>
      <c r="K307" s="13">
        <v>15000</v>
      </c>
      <c r="L307" s="13">
        <v>10000</v>
      </c>
      <c r="M307" s="13">
        <v>15000</v>
      </c>
      <c r="N307" s="13">
        <v>10000</v>
      </c>
      <c r="O307" s="13">
        <v>15000</v>
      </c>
      <c r="P307" s="13">
        <v>15000</v>
      </c>
      <c r="Q307" s="13">
        <v>15000</v>
      </c>
      <c r="R307" s="13">
        <v>15000</v>
      </c>
      <c r="S307" s="14">
        <f>SUM(G307:R307)</f>
        <v>167890.29</v>
      </c>
    </row>
    <row r="308" spans="1:19" x14ac:dyDescent="0.3">
      <c r="A308" s="64"/>
      <c r="B308" s="50"/>
      <c r="C308" s="50"/>
      <c r="D308" s="50"/>
      <c r="E308" s="50"/>
      <c r="F308" s="50"/>
      <c r="G308" s="59" t="s">
        <v>31</v>
      </c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11"/>
    </row>
    <row r="309" spans="1:19" x14ac:dyDescent="0.3">
      <c r="A309" s="64"/>
      <c r="B309" s="50"/>
      <c r="C309" s="50"/>
      <c r="D309" s="50"/>
      <c r="E309" s="50"/>
      <c r="F309" s="50"/>
      <c r="G309" s="13">
        <v>13750</v>
      </c>
      <c r="H309" s="13">
        <v>14706.959999999992</v>
      </c>
      <c r="I309" s="13">
        <v>683460.7300000001</v>
      </c>
      <c r="J309" s="13">
        <v>256806.79</v>
      </c>
      <c r="K309" s="13">
        <v>521050.94</v>
      </c>
      <c r="L309" s="13">
        <v>-1371885.13</v>
      </c>
      <c r="M309" s="13">
        <v>291644.2</v>
      </c>
      <c r="N309" s="13">
        <v>8325</v>
      </c>
      <c r="O309" s="13">
        <v>-468875.58999999997</v>
      </c>
      <c r="P309" s="13"/>
      <c r="Q309" s="13"/>
      <c r="R309" s="13"/>
      <c r="S309" s="14">
        <f>SUM(G309:R309)</f>
        <v>-51016.099999999686</v>
      </c>
    </row>
    <row r="310" spans="1:19" ht="13.2" x14ac:dyDescent="0.25">
      <c r="A310" s="60" t="s">
        <v>140</v>
      </c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2"/>
    </row>
    <row r="311" spans="1:19" x14ac:dyDescent="0.3">
      <c r="A311" s="63" t="s">
        <v>141</v>
      </c>
      <c r="B311" s="50" t="s">
        <v>113</v>
      </c>
      <c r="C311" s="50"/>
      <c r="D311" s="50" t="s">
        <v>24</v>
      </c>
      <c r="E311" s="50" t="s">
        <v>25</v>
      </c>
      <c r="F311" s="50" t="s">
        <v>142</v>
      </c>
      <c r="G311" s="55" t="s">
        <v>27</v>
      </c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7"/>
      <c r="S311" s="9"/>
    </row>
    <row r="312" spans="1:19" x14ac:dyDescent="0.3">
      <c r="A312" s="63"/>
      <c r="B312" s="50"/>
      <c r="C312" s="50"/>
      <c r="D312" s="50"/>
      <c r="E312" s="50"/>
      <c r="F312" s="50"/>
      <c r="G312" s="10">
        <v>1</v>
      </c>
      <c r="H312" s="10">
        <v>1</v>
      </c>
      <c r="I312" s="10">
        <v>1</v>
      </c>
      <c r="J312" s="10">
        <v>1</v>
      </c>
      <c r="K312" s="10">
        <v>1</v>
      </c>
      <c r="L312" s="10">
        <v>1</v>
      </c>
      <c r="M312" s="10">
        <v>1</v>
      </c>
      <c r="N312" s="10">
        <v>1</v>
      </c>
      <c r="O312" s="10">
        <v>1</v>
      </c>
      <c r="P312" s="10">
        <v>1</v>
      </c>
      <c r="Q312" s="10">
        <v>1</v>
      </c>
      <c r="R312" s="10">
        <v>1</v>
      </c>
      <c r="S312" s="10">
        <v>1</v>
      </c>
    </row>
    <row r="313" spans="1:19" x14ac:dyDescent="0.3">
      <c r="A313" s="63"/>
      <c r="B313" s="50"/>
      <c r="C313" s="50"/>
      <c r="D313" s="50"/>
      <c r="E313" s="50"/>
      <c r="F313" s="50"/>
      <c r="G313" s="55" t="s">
        <v>28</v>
      </c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7"/>
      <c r="S313" s="11"/>
    </row>
    <row r="314" spans="1:19" x14ac:dyDescent="0.3">
      <c r="A314" s="63"/>
      <c r="B314" s="50"/>
      <c r="C314" s="50"/>
      <c r="D314" s="50"/>
      <c r="E314" s="50"/>
      <c r="F314" s="50"/>
      <c r="G314" s="10">
        <v>1</v>
      </c>
      <c r="H314" s="10">
        <v>1</v>
      </c>
      <c r="I314" s="10">
        <v>1</v>
      </c>
      <c r="J314" s="10">
        <v>1</v>
      </c>
      <c r="K314" s="10">
        <v>1</v>
      </c>
      <c r="L314" s="10">
        <v>1</v>
      </c>
      <c r="M314" s="10">
        <v>1</v>
      </c>
      <c r="N314" s="10">
        <v>1</v>
      </c>
      <c r="O314" s="10">
        <v>1</v>
      </c>
      <c r="P314" s="10"/>
      <c r="Q314" s="10"/>
      <c r="R314" s="10"/>
      <c r="S314" s="10">
        <v>1</v>
      </c>
    </row>
    <row r="315" spans="1:19" x14ac:dyDescent="0.3">
      <c r="A315" s="63"/>
      <c r="B315" s="50"/>
      <c r="C315" s="50"/>
      <c r="D315" s="50"/>
      <c r="E315" s="50"/>
      <c r="F315" s="50"/>
      <c r="G315" s="55" t="s">
        <v>29</v>
      </c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7"/>
      <c r="S315" s="11"/>
    </row>
    <row r="316" spans="1:19" x14ac:dyDescent="0.3">
      <c r="A316" s="63"/>
      <c r="B316" s="50"/>
      <c r="C316" s="50"/>
      <c r="D316" s="50"/>
      <c r="E316" s="50"/>
      <c r="F316" s="50"/>
      <c r="G316" s="13">
        <v>30700</v>
      </c>
      <c r="H316" s="13">
        <v>31500</v>
      </c>
      <c r="I316" s="13">
        <v>30700</v>
      </c>
      <c r="J316" s="13">
        <v>31500</v>
      </c>
      <c r="K316" s="13">
        <v>30700</v>
      </c>
      <c r="L316" s="13">
        <v>31500</v>
      </c>
      <c r="M316" s="13">
        <v>30700</v>
      </c>
      <c r="N316" s="13">
        <v>31500</v>
      </c>
      <c r="O316" s="13">
        <v>30700</v>
      </c>
      <c r="P316" s="13">
        <v>31500</v>
      </c>
      <c r="Q316" s="13">
        <v>30700</v>
      </c>
      <c r="R316" s="13">
        <v>155250</v>
      </c>
      <c r="S316" s="14">
        <f>SUM(G316:R316)</f>
        <v>496950</v>
      </c>
    </row>
    <row r="317" spans="1:19" x14ac:dyDescent="0.3">
      <c r="A317" s="63"/>
      <c r="B317" s="50"/>
      <c r="C317" s="50"/>
      <c r="D317" s="50"/>
      <c r="E317" s="50"/>
      <c r="F317" s="50"/>
      <c r="G317" s="58" t="s">
        <v>30</v>
      </c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15"/>
    </row>
    <row r="318" spans="1:19" x14ac:dyDescent="0.3">
      <c r="A318" s="63"/>
      <c r="B318" s="50"/>
      <c r="C318" s="50"/>
      <c r="D318" s="50"/>
      <c r="E318" s="50"/>
      <c r="F318" s="50"/>
      <c r="G318" s="13">
        <v>27500.1</v>
      </c>
      <c r="H318" s="13">
        <v>31407.339999999997</v>
      </c>
      <c r="I318" s="13">
        <v>35050.85</v>
      </c>
      <c r="J318" s="13">
        <v>27500.1</v>
      </c>
      <c r="K318" s="13">
        <v>27500.1</v>
      </c>
      <c r="L318" s="13">
        <v>43343.38</v>
      </c>
      <c r="M318" s="13">
        <v>27500.1</v>
      </c>
      <c r="N318" s="13">
        <v>27500.1</v>
      </c>
      <c r="O318" s="13">
        <v>47024.1</v>
      </c>
      <c r="P318" s="13">
        <v>54841.23333333333</v>
      </c>
      <c r="Q318" s="13">
        <v>54841.23333333333</v>
      </c>
      <c r="R318" s="13">
        <v>54841.23333333333</v>
      </c>
      <c r="S318" s="14">
        <f>SUM(G318:R318)</f>
        <v>458849.87</v>
      </c>
    </row>
    <row r="319" spans="1:19" x14ac:dyDescent="0.3">
      <c r="A319" s="63"/>
      <c r="B319" s="50"/>
      <c r="C319" s="50"/>
      <c r="D319" s="50"/>
      <c r="E319" s="50"/>
      <c r="F319" s="50"/>
      <c r="G319" s="59" t="s">
        <v>31</v>
      </c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11"/>
    </row>
    <row r="320" spans="1:19" x14ac:dyDescent="0.3">
      <c r="A320" s="63"/>
      <c r="B320" s="50"/>
      <c r="C320" s="50"/>
      <c r="D320" s="50"/>
      <c r="E320" s="50"/>
      <c r="F320" s="50"/>
      <c r="G320" s="13">
        <v>27500.1</v>
      </c>
      <c r="H320" s="13">
        <v>31407.34</v>
      </c>
      <c r="I320" s="13">
        <v>35050.85</v>
      </c>
      <c r="J320" s="13">
        <v>27500.1</v>
      </c>
      <c r="K320" s="13">
        <v>27500.1</v>
      </c>
      <c r="L320" s="13">
        <v>43343.38</v>
      </c>
      <c r="M320" s="13">
        <v>27850.1</v>
      </c>
      <c r="N320" s="13">
        <v>27500.1</v>
      </c>
      <c r="O320" s="13">
        <v>47024.1</v>
      </c>
      <c r="P320" s="13"/>
      <c r="Q320" s="13"/>
      <c r="R320" s="13"/>
      <c r="S320" s="14">
        <f>SUM(G320:R320)</f>
        <v>294676.17000000004</v>
      </c>
    </row>
    <row r="321" spans="1:19" x14ac:dyDescent="0.3">
      <c r="A321" s="63" t="s">
        <v>143</v>
      </c>
      <c r="B321" s="50" t="s">
        <v>113</v>
      </c>
      <c r="C321" s="50"/>
      <c r="D321" s="50" t="s">
        <v>24</v>
      </c>
      <c r="E321" s="50" t="s">
        <v>25</v>
      </c>
      <c r="F321" s="50" t="s">
        <v>144</v>
      </c>
      <c r="G321" s="55" t="s">
        <v>27</v>
      </c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7"/>
      <c r="S321" s="9"/>
    </row>
    <row r="322" spans="1:19" x14ac:dyDescent="0.3">
      <c r="A322" s="63"/>
      <c r="B322" s="50"/>
      <c r="C322" s="50"/>
      <c r="D322" s="50"/>
      <c r="E322" s="50"/>
      <c r="F322" s="50"/>
      <c r="G322" s="10">
        <v>1</v>
      </c>
      <c r="H322" s="10">
        <v>1</v>
      </c>
      <c r="I322" s="10">
        <v>1</v>
      </c>
      <c r="J322" s="10">
        <v>1</v>
      </c>
      <c r="K322" s="10">
        <v>1</v>
      </c>
      <c r="L322" s="10">
        <v>1</v>
      </c>
      <c r="M322" s="10">
        <v>1</v>
      </c>
      <c r="N322" s="10">
        <v>1</v>
      </c>
      <c r="O322" s="10">
        <v>1</v>
      </c>
      <c r="P322" s="10">
        <v>1</v>
      </c>
      <c r="Q322" s="10">
        <v>1</v>
      </c>
      <c r="R322" s="10">
        <v>1</v>
      </c>
      <c r="S322" s="10">
        <v>1</v>
      </c>
    </row>
    <row r="323" spans="1:19" x14ac:dyDescent="0.3">
      <c r="A323" s="63"/>
      <c r="B323" s="50"/>
      <c r="C323" s="50"/>
      <c r="D323" s="50"/>
      <c r="E323" s="50"/>
      <c r="F323" s="50"/>
      <c r="G323" s="55" t="s">
        <v>28</v>
      </c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7"/>
      <c r="S323" s="11"/>
    </row>
    <row r="324" spans="1:19" x14ac:dyDescent="0.3">
      <c r="A324" s="63"/>
      <c r="B324" s="50"/>
      <c r="C324" s="50"/>
      <c r="D324" s="50"/>
      <c r="E324" s="50"/>
      <c r="F324" s="50"/>
      <c r="G324" s="10">
        <v>1</v>
      </c>
      <c r="H324" s="10">
        <v>1</v>
      </c>
      <c r="I324" s="10">
        <v>1</v>
      </c>
      <c r="J324" s="10">
        <v>1</v>
      </c>
      <c r="K324" s="10">
        <v>1</v>
      </c>
      <c r="L324" s="10">
        <v>1</v>
      </c>
      <c r="M324" s="10">
        <v>1</v>
      </c>
      <c r="N324" s="10">
        <v>1</v>
      </c>
      <c r="O324" s="10">
        <v>1</v>
      </c>
      <c r="P324" s="10"/>
      <c r="Q324" s="10"/>
      <c r="R324" s="10"/>
      <c r="S324" s="10">
        <v>1</v>
      </c>
    </row>
    <row r="325" spans="1:19" x14ac:dyDescent="0.3">
      <c r="A325" s="63"/>
      <c r="B325" s="50"/>
      <c r="C325" s="50"/>
      <c r="D325" s="50"/>
      <c r="E325" s="50"/>
      <c r="F325" s="50"/>
      <c r="G325" s="55" t="s">
        <v>29</v>
      </c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7"/>
      <c r="S325" s="11"/>
    </row>
    <row r="326" spans="1:19" x14ac:dyDescent="0.3">
      <c r="A326" s="63"/>
      <c r="B326" s="50"/>
      <c r="C326" s="50"/>
      <c r="D326" s="50"/>
      <c r="E326" s="50"/>
      <c r="F326" s="50"/>
      <c r="G326" s="13">
        <v>0</v>
      </c>
      <c r="H326" s="13">
        <v>0</v>
      </c>
      <c r="I326" s="13">
        <v>0</v>
      </c>
      <c r="J326" s="13">
        <v>1286</v>
      </c>
      <c r="K326" s="13">
        <v>2072</v>
      </c>
      <c r="L326" s="13">
        <v>0</v>
      </c>
      <c r="M326" s="13">
        <v>200</v>
      </c>
      <c r="N326" s="13">
        <v>508</v>
      </c>
      <c r="O326" s="13">
        <v>508</v>
      </c>
      <c r="P326" s="13">
        <v>508</v>
      </c>
      <c r="Q326" s="13">
        <v>508</v>
      </c>
      <c r="R326" s="13">
        <v>508</v>
      </c>
      <c r="S326" s="14">
        <f>SUM(G326:R326)</f>
        <v>6098</v>
      </c>
    </row>
    <row r="327" spans="1:19" x14ac:dyDescent="0.3">
      <c r="A327" s="63"/>
      <c r="B327" s="50"/>
      <c r="C327" s="50"/>
      <c r="D327" s="50"/>
      <c r="E327" s="50"/>
      <c r="F327" s="50"/>
      <c r="G327" s="58" t="s">
        <v>30</v>
      </c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15"/>
    </row>
    <row r="328" spans="1:19" x14ac:dyDescent="0.3">
      <c r="A328" s="63"/>
      <c r="B328" s="50"/>
      <c r="C328" s="50"/>
      <c r="D328" s="50"/>
      <c r="E328" s="50"/>
      <c r="F328" s="50"/>
      <c r="G328" s="13">
        <v>292</v>
      </c>
      <c r="H328" s="13">
        <v>200</v>
      </c>
      <c r="I328" s="13">
        <v>0</v>
      </c>
      <c r="J328" s="13">
        <v>0</v>
      </c>
      <c r="K328" s="13">
        <v>400</v>
      </c>
      <c r="L328" s="13">
        <v>0</v>
      </c>
      <c r="M328" s="13">
        <v>300</v>
      </c>
      <c r="N328" s="13">
        <v>0</v>
      </c>
      <c r="O328" s="13">
        <v>0</v>
      </c>
      <c r="P328" s="13">
        <v>124</v>
      </c>
      <c r="Q328" s="13">
        <v>124</v>
      </c>
      <c r="R328" s="13">
        <v>124</v>
      </c>
      <c r="S328" s="14">
        <f>SUM(G328:R328)</f>
        <v>1564</v>
      </c>
    </row>
    <row r="329" spans="1:19" x14ac:dyDescent="0.3">
      <c r="A329" s="63"/>
      <c r="B329" s="50"/>
      <c r="C329" s="50"/>
      <c r="D329" s="50"/>
      <c r="E329" s="50"/>
      <c r="F329" s="50"/>
      <c r="G329" s="59" t="s">
        <v>31</v>
      </c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11"/>
    </row>
    <row r="330" spans="1:19" x14ac:dyDescent="0.3">
      <c r="A330" s="63"/>
      <c r="B330" s="50"/>
      <c r="C330" s="50"/>
      <c r="D330" s="50"/>
      <c r="E330" s="50"/>
      <c r="F330" s="50"/>
      <c r="G330" s="13">
        <v>292</v>
      </c>
      <c r="H330" s="13">
        <v>200</v>
      </c>
      <c r="I330" s="13">
        <v>0</v>
      </c>
      <c r="J330" s="13">
        <v>0</v>
      </c>
      <c r="K330" s="13">
        <v>400</v>
      </c>
      <c r="L330" s="13">
        <v>0</v>
      </c>
      <c r="M330" s="13">
        <v>300</v>
      </c>
      <c r="N330" s="13">
        <v>0</v>
      </c>
      <c r="O330" s="13">
        <v>0</v>
      </c>
      <c r="P330" s="13"/>
      <c r="Q330" s="13"/>
      <c r="R330" s="13"/>
      <c r="S330" s="14">
        <f>SUM(G330:R330)</f>
        <v>1192</v>
      </c>
    </row>
    <row r="331" spans="1:19" x14ac:dyDescent="0.3">
      <c r="A331" s="63" t="s">
        <v>145</v>
      </c>
      <c r="B331" s="50" t="s">
        <v>113</v>
      </c>
      <c r="C331" s="50"/>
      <c r="D331" s="50" t="s">
        <v>24</v>
      </c>
      <c r="E331" s="50" t="s">
        <v>25</v>
      </c>
      <c r="F331" s="50" t="s">
        <v>146</v>
      </c>
      <c r="G331" s="55" t="s">
        <v>27</v>
      </c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7"/>
      <c r="S331" s="9"/>
    </row>
    <row r="332" spans="1:19" x14ac:dyDescent="0.3">
      <c r="A332" s="63"/>
      <c r="B332" s="50"/>
      <c r="C332" s="50"/>
      <c r="D332" s="50"/>
      <c r="E332" s="50"/>
      <c r="F332" s="50"/>
      <c r="G332" s="10">
        <v>1</v>
      </c>
      <c r="H332" s="10">
        <v>1</v>
      </c>
      <c r="I332" s="10">
        <v>1</v>
      </c>
      <c r="J332" s="10">
        <v>1</v>
      </c>
      <c r="K332" s="10">
        <v>1</v>
      </c>
      <c r="L332" s="10">
        <v>1</v>
      </c>
      <c r="M332" s="10">
        <v>1</v>
      </c>
      <c r="N332" s="10">
        <v>1</v>
      </c>
      <c r="O332" s="10">
        <v>1</v>
      </c>
      <c r="P332" s="10">
        <v>1</v>
      </c>
      <c r="Q332" s="10">
        <v>1</v>
      </c>
      <c r="R332" s="10">
        <v>1</v>
      </c>
      <c r="S332" s="10">
        <v>1</v>
      </c>
    </row>
    <row r="333" spans="1:19" x14ac:dyDescent="0.3">
      <c r="A333" s="63"/>
      <c r="B333" s="50"/>
      <c r="C333" s="50"/>
      <c r="D333" s="50"/>
      <c r="E333" s="50"/>
      <c r="F333" s="50"/>
      <c r="G333" s="55" t="s">
        <v>28</v>
      </c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7"/>
      <c r="S333" s="11"/>
    </row>
    <row r="334" spans="1:19" x14ac:dyDescent="0.3">
      <c r="A334" s="63"/>
      <c r="B334" s="50"/>
      <c r="C334" s="50"/>
      <c r="D334" s="50"/>
      <c r="E334" s="50"/>
      <c r="F334" s="50"/>
      <c r="G334" s="12"/>
      <c r="H334" s="10">
        <v>1</v>
      </c>
      <c r="I334" s="10">
        <v>1</v>
      </c>
      <c r="J334" s="10">
        <v>1</v>
      </c>
      <c r="K334" s="12"/>
      <c r="L334" s="10">
        <v>1</v>
      </c>
      <c r="M334" s="10">
        <v>1</v>
      </c>
      <c r="N334" s="10">
        <v>1</v>
      </c>
      <c r="O334" s="10">
        <v>1</v>
      </c>
      <c r="P334" s="12"/>
      <c r="Q334" s="12"/>
      <c r="R334" s="12"/>
      <c r="S334" s="10">
        <v>1</v>
      </c>
    </row>
    <row r="335" spans="1:19" x14ac:dyDescent="0.3">
      <c r="A335" s="63"/>
      <c r="B335" s="50"/>
      <c r="C335" s="50"/>
      <c r="D335" s="50"/>
      <c r="E335" s="50"/>
      <c r="F335" s="50"/>
      <c r="G335" s="55" t="s">
        <v>29</v>
      </c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7"/>
      <c r="S335" s="11"/>
    </row>
    <row r="336" spans="1:19" x14ac:dyDescent="0.3">
      <c r="A336" s="63"/>
      <c r="B336" s="50"/>
      <c r="C336" s="50"/>
      <c r="D336" s="50"/>
      <c r="E336" s="50"/>
      <c r="F336" s="50"/>
      <c r="G336" s="13">
        <v>0</v>
      </c>
      <c r="H336" s="13">
        <v>3619</v>
      </c>
      <c r="I336" s="13">
        <v>0</v>
      </c>
      <c r="J336" s="13">
        <v>4280</v>
      </c>
      <c r="K336" s="13">
        <v>164</v>
      </c>
      <c r="L336" s="13">
        <v>0</v>
      </c>
      <c r="M336" s="13">
        <v>10898</v>
      </c>
      <c r="N336" s="13">
        <v>3937</v>
      </c>
      <c r="O336" s="13">
        <v>3937</v>
      </c>
      <c r="P336" s="13">
        <v>3937</v>
      </c>
      <c r="Q336" s="13">
        <v>3937</v>
      </c>
      <c r="R336" s="13">
        <v>3937</v>
      </c>
      <c r="S336" s="14">
        <f>SUM(G336:R336)</f>
        <v>38646</v>
      </c>
    </row>
    <row r="337" spans="1:19" x14ac:dyDescent="0.3">
      <c r="A337" s="63"/>
      <c r="B337" s="50"/>
      <c r="C337" s="50"/>
      <c r="D337" s="50"/>
      <c r="E337" s="50"/>
      <c r="F337" s="50"/>
      <c r="G337" s="58" t="s">
        <v>30</v>
      </c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15"/>
    </row>
    <row r="338" spans="1:19" x14ac:dyDescent="0.3">
      <c r="A338" s="63"/>
      <c r="B338" s="50"/>
      <c r="C338" s="50"/>
      <c r="D338" s="50"/>
      <c r="E338" s="50"/>
      <c r="F338" s="50"/>
      <c r="G338" s="13">
        <v>0</v>
      </c>
      <c r="H338" s="13">
        <v>4007.8</v>
      </c>
      <c r="I338" s="13">
        <v>2900</v>
      </c>
      <c r="J338" s="13">
        <v>13447.88</v>
      </c>
      <c r="K338" s="13">
        <v>0</v>
      </c>
      <c r="L338" s="13">
        <v>2389.6</v>
      </c>
      <c r="M338" s="13">
        <v>0</v>
      </c>
      <c r="N338" s="13">
        <v>0</v>
      </c>
      <c r="O338" s="13">
        <v>12986.199999999999</v>
      </c>
      <c r="P338" s="13">
        <v>2748.6000000000026</v>
      </c>
      <c r="Q338" s="13">
        <v>2748.6000000000026</v>
      </c>
      <c r="R338" s="13">
        <v>2748.6000000000026</v>
      </c>
      <c r="S338" s="14">
        <f>SUM(G338:R338)</f>
        <v>43977.280000000013</v>
      </c>
    </row>
    <row r="339" spans="1:19" x14ac:dyDescent="0.3">
      <c r="A339" s="63"/>
      <c r="B339" s="50"/>
      <c r="C339" s="50"/>
      <c r="D339" s="50"/>
      <c r="E339" s="50"/>
      <c r="F339" s="50"/>
      <c r="G339" s="59" t="s">
        <v>31</v>
      </c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11"/>
    </row>
    <row r="340" spans="1:19" x14ac:dyDescent="0.3">
      <c r="A340" s="63"/>
      <c r="B340" s="50"/>
      <c r="C340" s="50"/>
      <c r="D340" s="50"/>
      <c r="E340" s="50"/>
      <c r="F340" s="50"/>
      <c r="G340" s="13">
        <v>0</v>
      </c>
      <c r="H340" s="13">
        <v>4007.8</v>
      </c>
      <c r="I340" s="13">
        <v>2900</v>
      </c>
      <c r="J340" s="13">
        <v>13447.88</v>
      </c>
      <c r="K340" s="13">
        <v>0</v>
      </c>
      <c r="L340" s="13">
        <v>2389.6</v>
      </c>
      <c r="M340" s="13">
        <v>0</v>
      </c>
      <c r="N340" s="13">
        <v>5336</v>
      </c>
      <c r="O340" s="13">
        <v>13624.199999999999</v>
      </c>
      <c r="P340" s="13"/>
      <c r="Q340" s="13"/>
      <c r="R340" s="13"/>
      <c r="S340" s="14">
        <f>SUM(G340:R340)</f>
        <v>41705.479999999996</v>
      </c>
    </row>
    <row r="341" spans="1:19" x14ac:dyDescent="0.3">
      <c r="A341" s="63" t="s">
        <v>147</v>
      </c>
      <c r="B341" s="50" t="s">
        <v>113</v>
      </c>
      <c r="C341" s="50"/>
      <c r="D341" s="50" t="s">
        <v>24</v>
      </c>
      <c r="E341" s="50" t="s">
        <v>25</v>
      </c>
      <c r="F341" s="50" t="s">
        <v>148</v>
      </c>
      <c r="G341" s="55" t="s">
        <v>27</v>
      </c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7"/>
      <c r="S341" s="9"/>
    </row>
    <row r="342" spans="1:19" x14ac:dyDescent="0.3">
      <c r="A342" s="63"/>
      <c r="B342" s="50"/>
      <c r="C342" s="50"/>
      <c r="D342" s="50"/>
      <c r="E342" s="50"/>
      <c r="F342" s="50"/>
      <c r="G342" s="10">
        <v>1</v>
      </c>
      <c r="H342" s="10">
        <v>1</v>
      </c>
      <c r="I342" s="10">
        <v>1</v>
      </c>
      <c r="J342" s="10">
        <v>1</v>
      </c>
      <c r="K342" s="10">
        <v>1</v>
      </c>
      <c r="L342" s="10">
        <v>1</v>
      </c>
      <c r="M342" s="10">
        <v>1</v>
      </c>
      <c r="N342" s="10">
        <v>1</v>
      </c>
      <c r="O342" s="10">
        <v>1</v>
      </c>
      <c r="P342" s="10">
        <v>1</v>
      </c>
      <c r="Q342" s="10">
        <v>1</v>
      </c>
      <c r="R342" s="10">
        <v>1</v>
      </c>
      <c r="S342" s="10">
        <v>1</v>
      </c>
    </row>
    <row r="343" spans="1:19" x14ac:dyDescent="0.3">
      <c r="A343" s="63"/>
      <c r="B343" s="50"/>
      <c r="C343" s="50"/>
      <c r="D343" s="50"/>
      <c r="E343" s="50"/>
      <c r="F343" s="50"/>
      <c r="G343" s="55" t="s">
        <v>28</v>
      </c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7"/>
      <c r="S343" s="11"/>
    </row>
    <row r="344" spans="1:19" x14ac:dyDescent="0.3">
      <c r="A344" s="63"/>
      <c r="B344" s="50"/>
      <c r="C344" s="50"/>
      <c r="D344" s="50"/>
      <c r="E344" s="50"/>
      <c r="F344" s="50"/>
      <c r="G344" s="12"/>
      <c r="H344" s="10">
        <v>1</v>
      </c>
      <c r="I344" s="10">
        <v>1</v>
      </c>
      <c r="J344" s="10">
        <v>1</v>
      </c>
      <c r="K344" s="10">
        <v>1</v>
      </c>
      <c r="L344" s="10"/>
      <c r="M344" s="10">
        <v>1</v>
      </c>
      <c r="N344" s="10">
        <v>1</v>
      </c>
      <c r="O344" s="10">
        <v>1</v>
      </c>
      <c r="P344" s="12"/>
      <c r="Q344" s="12"/>
      <c r="R344" s="12"/>
      <c r="S344" s="10">
        <v>1</v>
      </c>
    </row>
    <row r="345" spans="1:19" x14ac:dyDescent="0.3">
      <c r="A345" s="63"/>
      <c r="B345" s="50"/>
      <c r="C345" s="50"/>
      <c r="D345" s="50"/>
      <c r="E345" s="50"/>
      <c r="F345" s="50"/>
      <c r="G345" s="55" t="s">
        <v>29</v>
      </c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7"/>
      <c r="S345" s="11"/>
    </row>
    <row r="346" spans="1:19" x14ac:dyDescent="0.3">
      <c r="A346" s="63"/>
      <c r="B346" s="50"/>
      <c r="C346" s="50"/>
      <c r="D346" s="50"/>
      <c r="E346" s="50"/>
      <c r="F346" s="50"/>
      <c r="G346" s="13">
        <v>0</v>
      </c>
      <c r="H346" s="13">
        <v>8000</v>
      </c>
      <c r="I346" s="13">
        <v>16414</v>
      </c>
      <c r="J346" s="13">
        <v>9541</v>
      </c>
      <c r="K346" s="13">
        <v>4560</v>
      </c>
      <c r="L346" s="13">
        <v>0</v>
      </c>
      <c r="M346" s="13">
        <v>0</v>
      </c>
      <c r="N346" s="13">
        <v>5502</v>
      </c>
      <c r="O346" s="13">
        <v>5502</v>
      </c>
      <c r="P346" s="13">
        <v>5502</v>
      </c>
      <c r="Q346" s="13">
        <v>5502</v>
      </c>
      <c r="R346" s="13">
        <v>5502</v>
      </c>
      <c r="S346" s="14">
        <f>SUM(G346:R346)</f>
        <v>66025</v>
      </c>
    </row>
    <row r="347" spans="1:19" x14ac:dyDescent="0.3">
      <c r="A347" s="63"/>
      <c r="B347" s="50"/>
      <c r="C347" s="50"/>
      <c r="D347" s="50"/>
      <c r="E347" s="50"/>
      <c r="F347" s="50"/>
      <c r="G347" s="58" t="s">
        <v>30</v>
      </c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15"/>
    </row>
    <row r="348" spans="1:19" x14ac:dyDescent="0.3">
      <c r="A348" s="63"/>
      <c r="B348" s="50"/>
      <c r="C348" s="50"/>
      <c r="D348" s="50"/>
      <c r="E348" s="50"/>
      <c r="F348" s="50"/>
      <c r="G348" s="13">
        <v>0</v>
      </c>
      <c r="H348" s="13">
        <v>0</v>
      </c>
      <c r="I348" s="13">
        <v>18792</v>
      </c>
      <c r="J348" s="13">
        <v>17400</v>
      </c>
      <c r="K348" s="13">
        <v>0</v>
      </c>
      <c r="L348" s="13">
        <v>5000</v>
      </c>
      <c r="M348" s="13">
        <v>5319.76</v>
      </c>
      <c r="N348" s="13">
        <v>9883.2000000000007</v>
      </c>
      <c r="O348" s="13">
        <v>0</v>
      </c>
      <c r="P348" s="13">
        <v>1599.0133333333331</v>
      </c>
      <c r="Q348" s="13">
        <v>1599.0133333333331</v>
      </c>
      <c r="R348" s="13">
        <v>1599.0133333333331</v>
      </c>
      <c r="S348" s="14">
        <f>SUM(G348:R348)</f>
        <v>61192.000000000015</v>
      </c>
    </row>
    <row r="349" spans="1:19" x14ac:dyDescent="0.3">
      <c r="A349" s="63"/>
      <c r="B349" s="50"/>
      <c r="C349" s="50"/>
      <c r="D349" s="50"/>
      <c r="E349" s="50"/>
      <c r="F349" s="50"/>
      <c r="G349" s="59" t="s">
        <v>31</v>
      </c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11"/>
    </row>
    <row r="350" spans="1:19" x14ac:dyDescent="0.3">
      <c r="A350" s="63"/>
      <c r="B350" s="50"/>
      <c r="C350" s="50"/>
      <c r="D350" s="50"/>
      <c r="E350" s="50"/>
      <c r="F350" s="50"/>
      <c r="G350" s="13">
        <v>0</v>
      </c>
      <c r="H350" s="13">
        <v>0</v>
      </c>
      <c r="I350" s="13">
        <v>18792</v>
      </c>
      <c r="J350" s="13">
        <v>17400</v>
      </c>
      <c r="K350" s="13">
        <v>0</v>
      </c>
      <c r="L350" s="13">
        <v>5000</v>
      </c>
      <c r="M350" s="13">
        <v>5319.76</v>
      </c>
      <c r="N350" s="13">
        <v>9883.2000000000007</v>
      </c>
      <c r="O350" s="13">
        <v>0</v>
      </c>
      <c r="P350" s="13"/>
      <c r="Q350" s="13"/>
      <c r="R350" s="13"/>
      <c r="S350" s="14">
        <f>SUM(G350:R350)</f>
        <v>56394.960000000006</v>
      </c>
    </row>
    <row r="351" spans="1:19" ht="13.2" x14ac:dyDescent="0.25">
      <c r="A351" s="60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2"/>
    </row>
    <row r="352" spans="1:19" ht="12.75" customHeight="1" x14ac:dyDescent="0.3">
      <c r="A352" s="67" t="s">
        <v>149</v>
      </c>
      <c r="B352" s="70" t="s">
        <v>63</v>
      </c>
      <c r="C352" s="71"/>
      <c r="D352" s="76" t="s">
        <v>24</v>
      </c>
      <c r="E352" s="76" t="s">
        <v>45</v>
      </c>
      <c r="F352" s="76" t="s">
        <v>150</v>
      </c>
      <c r="G352" s="55" t="s">
        <v>27</v>
      </c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7"/>
      <c r="S352" s="9"/>
    </row>
    <row r="353" spans="1:19" x14ac:dyDescent="0.3">
      <c r="A353" s="68"/>
      <c r="B353" s="72"/>
      <c r="C353" s="73"/>
      <c r="D353" s="77"/>
      <c r="E353" s="77"/>
      <c r="F353" s="77"/>
      <c r="G353" s="10">
        <v>1</v>
      </c>
      <c r="H353" s="10">
        <v>1</v>
      </c>
      <c r="I353" s="10">
        <v>1</v>
      </c>
      <c r="J353" s="10">
        <v>1</v>
      </c>
      <c r="K353" s="10">
        <v>1</v>
      </c>
      <c r="L353" s="10">
        <v>1</v>
      </c>
      <c r="M353" s="10">
        <v>1</v>
      </c>
      <c r="N353" s="10">
        <v>1</v>
      </c>
      <c r="O353" s="10">
        <v>1</v>
      </c>
      <c r="P353" s="10">
        <v>1</v>
      </c>
      <c r="Q353" s="10">
        <v>1</v>
      </c>
      <c r="R353" s="10">
        <v>1</v>
      </c>
      <c r="S353" s="10">
        <v>1</v>
      </c>
    </row>
    <row r="354" spans="1:19" x14ac:dyDescent="0.3">
      <c r="A354" s="68"/>
      <c r="B354" s="72"/>
      <c r="C354" s="73"/>
      <c r="D354" s="77"/>
      <c r="E354" s="77"/>
      <c r="F354" s="77"/>
      <c r="G354" s="55" t="s">
        <v>28</v>
      </c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7"/>
      <c r="S354" s="11"/>
    </row>
    <row r="355" spans="1:19" x14ac:dyDescent="0.3">
      <c r="A355" s="68"/>
      <c r="B355" s="72"/>
      <c r="C355" s="73"/>
      <c r="D355" s="77"/>
      <c r="E355" s="77"/>
      <c r="F355" s="77"/>
      <c r="G355" s="10">
        <v>1</v>
      </c>
      <c r="H355" s="10">
        <v>1</v>
      </c>
      <c r="I355" s="10">
        <v>1</v>
      </c>
      <c r="J355" s="10">
        <v>1</v>
      </c>
      <c r="K355" s="10">
        <v>1</v>
      </c>
      <c r="L355" s="10">
        <v>1</v>
      </c>
      <c r="M355" s="10">
        <v>1</v>
      </c>
      <c r="N355" s="10">
        <v>1</v>
      </c>
      <c r="O355" s="10">
        <v>1</v>
      </c>
      <c r="P355" s="12"/>
      <c r="Q355" s="12"/>
      <c r="R355" s="12"/>
      <c r="S355" s="10">
        <v>1</v>
      </c>
    </row>
    <row r="356" spans="1:19" x14ac:dyDescent="0.3">
      <c r="A356" s="68"/>
      <c r="B356" s="72"/>
      <c r="C356" s="73"/>
      <c r="D356" s="77"/>
      <c r="E356" s="77"/>
      <c r="F356" s="77"/>
      <c r="G356" s="55" t="s">
        <v>29</v>
      </c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7"/>
      <c r="S356" s="11"/>
    </row>
    <row r="357" spans="1:19" x14ac:dyDescent="0.3">
      <c r="A357" s="68"/>
      <c r="B357" s="72"/>
      <c r="C357" s="73"/>
      <c r="D357" s="77"/>
      <c r="E357" s="77"/>
      <c r="F357" s="77"/>
      <c r="G357" s="13">
        <v>74496</v>
      </c>
      <c r="H357" s="13">
        <v>65831</v>
      </c>
      <c r="I357" s="13">
        <v>84154</v>
      </c>
      <c r="J357" s="13">
        <v>62164</v>
      </c>
      <c r="K357" s="13">
        <v>73948</v>
      </c>
      <c r="L357" s="13">
        <v>58691</v>
      </c>
      <c r="M357" s="13">
        <v>144099</v>
      </c>
      <c r="N357" s="13">
        <v>79537</v>
      </c>
      <c r="O357" s="13">
        <v>79437</v>
      </c>
      <c r="P357" s="13">
        <v>79537</v>
      </c>
      <c r="Q357" s="13">
        <v>79437</v>
      </c>
      <c r="R357" s="13">
        <v>140179</v>
      </c>
      <c r="S357" s="14">
        <f>SUM(G357:R357)</f>
        <v>1021510</v>
      </c>
    </row>
    <row r="358" spans="1:19" x14ac:dyDescent="0.3">
      <c r="A358" s="68"/>
      <c r="B358" s="72"/>
      <c r="C358" s="73"/>
      <c r="D358" s="77"/>
      <c r="E358" s="77"/>
      <c r="F358" s="77"/>
      <c r="G358" s="58" t="s">
        <v>30</v>
      </c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15"/>
    </row>
    <row r="359" spans="1:19" x14ac:dyDescent="0.3">
      <c r="A359" s="68"/>
      <c r="B359" s="72"/>
      <c r="C359" s="73"/>
      <c r="D359" s="77"/>
      <c r="E359" s="77"/>
      <c r="F359" s="77"/>
      <c r="G359" s="13">
        <v>65206.83</v>
      </c>
      <c r="H359" s="13">
        <v>90437.319999999992</v>
      </c>
      <c r="I359" s="13">
        <v>65162.299999999996</v>
      </c>
      <c r="J359" s="13">
        <v>133639.45000000001</v>
      </c>
      <c r="K359" s="13">
        <v>76196.87</v>
      </c>
      <c r="L359" s="13">
        <v>73080.86</v>
      </c>
      <c r="M359" s="13">
        <v>56969.54</v>
      </c>
      <c r="N359" s="13">
        <v>147888.1</v>
      </c>
      <c r="O359" s="13">
        <v>60846.07</v>
      </c>
      <c r="P359" s="13">
        <v>57791.763333333351</v>
      </c>
      <c r="Q359" s="13">
        <v>57791.763333333351</v>
      </c>
      <c r="R359" s="13">
        <v>57791.763333333351</v>
      </c>
      <c r="S359" s="14">
        <f>SUM(G359:R359)</f>
        <v>942802.62999999989</v>
      </c>
    </row>
    <row r="360" spans="1:19" x14ac:dyDescent="0.3">
      <c r="A360" s="68"/>
      <c r="B360" s="72"/>
      <c r="C360" s="73"/>
      <c r="D360" s="77"/>
      <c r="E360" s="77"/>
      <c r="F360" s="77"/>
      <c r="G360" s="59" t="s">
        <v>31</v>
      </c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11"/>
    </row>
    <row r="361" spans="1:19" x14ac:dyDescent="0.3">
      <c r="A361" s="69"/>
      <c r="B361" s="74"/>
      <c r="C361" s="75"/>
      <c r="D361" s="78"/>
      <c r="E361" s="78"/>
      <c r="F361" s="78"/>
      <c r="G361" s="13">
        <v>65206.83</v>
      </c>
      <c r="H361" s="13">
        <v>90437.319999999992</v>
      </c>
      <c r="I361" s="13">
        <v>65162.3</v>
      </c>
      <c r="J361" s="13">
        <v>133639.45000000001</v>
      </c>
      <c r="K361" s="13">
        <v>76196.87</v>
      </c>
      <c r="L361" s="13">
        <v>73080.86</v>
      </c>
      <c r="M361" s="13">
        <v>87604.040000000008</v>
      </c>
      <c r="N361" s="13">
        <v>148248.1</v>
      </c>
      <c r="O361" s="13">
        <v>61834.91</v>
      </c>
      <c r="P361" s="13"/>
      <c r="Q361" s="13"/>
      <c r="R361" s="13"/>
      <c r="S361" s="14">
        <f>SUM(G361:R361)</f>
        <v>801410.68</v>
      </c>
    </row>
    <row r="362" spans="1:19" x14ac:dyDescent="0.3">
      <c r="A362" s="66" t="s">
        <v>151</v>
      </c>
      <c r="B362" s="65" t="s">
        <v>152</v>
      </c>
      <c r="C362" s="65"/>
      <c r="D362" s="50" t="s">
        <v>24</v>
      </c>
      <c r="E362" s="50" t="s">
        <v>45</v>
      </c>
      <c r="F362" s="50" t="s">
        <v>153</v>
      </c>
      <c r="G362" s="55" t="s">
        <v>27</v>
      </c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7"/>
      <c r="S362" s="9"/>
    </row>
    <row r="363" spans="1:19" x14ac:dyDescent="0.3">
      <c r="A363" s="66"/>
      <c r="B363" s="65"/>
      <c r="C363" s="65"/>
      <c r="D363" s="50"/>
      <c r="E363" s="50"/>
      <c r="F363" s="50"/>
      <c r="G363" s="10">
        <v>1</v>
      </c>
      <c r="H363" s="10"/>
      <c r="I363" s="10">
        <v>1</v>
      </c>
      <c r="J363" s="10"/>
      <c r="K363" s="10">
        <v>1</v>
      </c>
      <c r="L363" s="10"/>
      <c r="M363" s="10">
        <v>1</v>
      </c>
      <c r="N363" s="10"/>
      <c r="O363" s="10">
        <v>1</v>
      </c>
      <c r="P363" s="10"/>
      <c r="Q363" s="10">
        <v>1</v>
      </c>
      <c r="R363" s="10"/>
      <c r="S363" s="10">
        <v>1</v>
      </c>
    </row>
    <row r="364" spans="1:19" x14ac:dyDescent="0.3">
      <c r="A364" s="66"/>
      <c r="B364" s="65"/>
      <c r="C364" s="65"/>
      <c r="D364" s="50"/>
      <c r="E364" s="50"/>
      <c r="F364" s="50"/>
      <c r="G364" s="55" t="s">
        <v>28</v>
      </c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7"/>
      <c r="S364" s="11"/>
    </row>
    <row r="365" spans="1:19" x14ac:dyDescent="0.3">
      <c r="A365" s="66"/>
      <c r="B365" s="65"/>
      <c r="C365" s="65"/>
      <c r="D365" s="50"/>
      <c r="E365" s="50"/>
      <c r="F365" s="50"/>
      <c r="G365" s="10"/>
      <c r="H365" s="12"/>
      <c r="I365" s="10">
        <v>1</v>
      </c>
      <c r="J365" s="12"/>
      <c r="K365" s="10"/>
      <c r="L365" s="10">
        <v>1</v>
      </c>
      <c r="M365" s="12"/>
      <c r="N365" s="12"/>
      <c r="O365" s="10"/>
      <c r="P365" s="12"/>
      <c r="Q365" s="12"/>
      <c r="R365" s="12"/>
      <c r="S365" s="10">
        <v>1</v>
      </c>
    </row>
    <row r="366" spans="1:19" x14ac:dyDescent="0.3">
      <c r="A366" s="66"/>
      <c r="B366" s="65"/>
      <c r="C366" s="65"/>
      <c r="D366" s="50"/>
      <c r="E366" s="50"/>
      <c r="F366" s="50"/>
      <c r="G366" s="55" t="s">
        <v>29</v>
      </c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7"/>
      <c r="S366" s="11"/>
    </row>
    <row r="367" spans="1:19" x14ac:dyDescent="0.3">
      <c r="A367" s="66"/>
      <c r="B367" s="65"/>
      <c r="C367" s="65"/>
      <c r="D367" s="50"/>
      <c r="E367" s="50"/>
      <c r="F367" s="50"/>
      <c r="G367" s="13">
        <v>342000</v>
      </c>
      <c r="H367" s="13">
        <v>0</v>
      </c>
      <c r="I367" s="13">
        <v>342000</v>
      </c>
      <c r="J367" s="13">
        <v>0</v>
      </c>
      <c r="K367" s="13">
        <v>342000</v>
      </c>
      <c r="L367" s="13">
        <v>0</v>
      </c>
      <c r="M367" s="13">
        <v>342000</v>
      </c>
      <c r="N367" s="13">
        <v>0</v>
      </c>
      <c r="O367" s="13">
        <v>342000</v>
      </c>
      <c r="P367" s="13">
        <v>0</v>
      </c>
      <c r="Q367" s="13">
        <v>342000</v>
      </c>
      <c r="R367" s="13">
        <v>0</v>
      </c>
      <c r="S367" s="14">
        <f>SUM(G367:R367)</f>
        <v>2052000</v>
      </c>
    </row>
    <row r="368" spans="1:19" x14ac:dyDescent="0.3">
      <c r="A368" s="66"/>
      <c r="B368" s="65"/>
      <c r="C368" s="65"/>
      <c r="D368" s="50"/>
      <c r="E368" s="50"/>
      <c r="F368" s="50"/>
      <c r="G368" s="58" t="s">
        <v>30</v>
      </c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15"/>
    </row>
    <row r="369" spans="1:19" x14ac:dyDescent="0.3">
      <c r="A369" s="66"/>
      <c r="B369" s="65"/>
      <c r="C369" s="65"/>
      <c r="D369" s="50"/>
      <c r="E369" s="50"/>
      <c r="F369" s="50"/>
      <c r="G369" s="13">
        <v>0</v>
      </c>
      <c r="H369" s="13">
        <v>0</v>
      </c>
      <c r="I369" s="13">
        <v>341042</v>
      </c>
      <c r="J369" s="13">
        <v>0</v>
      </c>
      <c r="K369" s="13">
        <v>0</v>
      </c>
      <c r="L369" s="13">
        <v>341042</v>
      </c>
      <c r="M369" s="13">
        <v>0</v>
      </c>
      <c r="N369" s="13">
        <v>0</v>
      </c>
      <c r="O369" s="13">
        <v>0</v>
      </c>
      <c r="P369" s="13">
        <v>227361.33333333334</v>
      </c>
      <c r="Q369" s="13">
        <v>227361.33333333334</v>
      </c>
      <c r="R369" s="13">
        <v>227361.33333333334</v>
      </c>
      <c r="S369" s="14">
        <f>SUM(G369:R369)</f>
        <v>1364168</v>
      </c>
    </row>
    <row r="370" spans="1:19" x14ac:dyDescent="0.3">
      <c r="A370" s="66"/>
      <c r="B370" s="65"/>
      <c r="C370" s="65"/>
      <c r="D370" s="50"/>
      <c r="E370" s="50"/>
      <c r="F370" s="50"/>
      <c r="G370" s="59" t="s">
        <v>31</v>
      </c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11"/>
    </row>
    <row r="371" spans="1:19" x14ac:dyDescent="0.3">
      <c r="A371" s="66"/>
      <c r="B371" s="65"/>
      <c r="C371" s="65"/>
      <c r="D371" s="50"/>
      <c r="E371" s="50"/>
      <c r="F371" s="50"/>
      <c r="G371" s="13">
        <v>0</v>
      </c>
      <c r="H371" s="13">
        <v>0</v>
      </c>
      <c r="I371" s="13">
        <v>341042</v>
      </c>
      <c r="J371" s="13">
        <v>0</v>
      </c>
      <c r="K371" s="13">
        <v>0</v>
      </c>
      <c r="L371" s="13">
        <v>341042</v>
      </c>
      <c r="M371" s="13">
        <v>0</v>
      </c>
      <c r="N371" s="13">
        <v>0</v>
      </c>
      <c r="O371" s="13">
        <v>0</v>
      </c>
      <c r="P371" s="13"/>
      <c r="Q371" s="13"/>
      <c r="R371" s="13"/>
      <c r="S371" s="14">
        <f>SUM(G371:R371)</f>
        <v>682084</v>
      </c>
    </row>
    <row r="372" spans="1:19" ht="13.2" x14ac:dyDescent="0.25">
      <c r="A372" s="60" t="s">
        <v>154</v>
      </c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2"/>
    </row>
    <row r="373" spans="1:19" x14ac:dyDescent="0.3">
      <c r="A373" s="63" t="s">
        <v>155</v>
      </c>
      <c r="B373" s="50" t="s">
        <v>113</v>
      </c>
      <c r="C373" s="50"/>
      <c r="D373" s="50" t="s">
        <v>24</v>
      </c>
      <c r="E373" s="50" t="s">
        <v>25</v>
      </c>
      <c r="F373" s="50" t="s">
        <v>156</v>
      </c>
      <c r="G373" s="55" t="s">
        <v>27</v>
      </c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7"/>
      <c r="S373" s="9"/>
    </row>
    <row r="374" spans="1:19" x14ac:dyDescent="0.3">
      <c r="A374" s="63"/>
      <c r="B374" s="50"/>
      <c r="C374" s="50"/>
      <c r="D374" s="50"/>
      <c r="E374" s="50"/>
      <c r="F374" s="50"/>
      <c r="G374" s="10">
        <v>1</v>
      </c>
      <c r="H374" s="10">
        <v>1</v>
      </c>
      <c r="I374" s="10">
        <v>1</v>
      </c>
      <c r="J374" s="10">
        <v>1</v>
      </c>
      <c r="K374" s="10">
        <v>1</v>
      </c>
      <c r="L374" s="10">
        <v>1</v>
      </c>
      <c r="M374" s="10">
        <v>1</v>
      </c>
      <c r="N374" s="10">
        <v>1</v>
      </c>
      <c r="O374" s="10">
        <v>1</v>
      </c>
      <c r="P374" s="10">
        <v>1</v>
      </c>
      <c r="Q374" s="10">
        <v>1</v>
      </c>
      <c r="R374" s="10">
        <v>1</v>
      </c>
      <c r="S374" s="10">
        <v>1</v>
      </c>
    </row>
    <row r="375" spans="1:19" x14ac:dyDescent="0.3">
      <c r="A375" s="63"/>
      <c r="B375" s="50"/>
      <c r="C375" s="50"/>
      <c r="D375" s="50"/>
      <c r="E375" s="50"/>
      <c r="F375" s="50"/>
      <c r="G375" s="55" t="s">
        <v>28</v>
      </c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7"/>
      <c r="S375" s="11"/>
    </row>
    <row r="376" spans="1:19" x14ac:dyDescent="0.3">
      <c r="A376" s="63"/>
      <c r="B376" s="50"/>
      <c r="C376" s="50"/>
      <c r="D376" s="50"/>
      <c r="E376" s="50"/>
      <c r="F376" s="50"/>
      <c r="G376" s="10">
        <v>1</v>
      </c>
      <c r="H376" s="10">
        <v>1</v>
      </c>
      <c r="I376" s="10">
        <v>1</v>
      </c>
      <c r="J376" s="10">
        <v>1</v>
      </c>
      <c r="K376" s="10">
        <v>1</v>
      </c>
      <c r="L376" s="10">
        <v>1</v>
      </c>
      <c r="M376" s="10">
        <v>1</v>
      </c>
      <c r="N376" s="10">
        <v>1</v>
      </c>
      <c r="O376" s="10">
        <v>1</v>
      </c>
      <c r="P376" s="12"/>
      <c r="Q376" s="12"/>
      <c r="R376" s="12"/>
      <c r="S376" s="10">
        <v>1</v>
      </c>
    </row>
    <row r="377" spans="1:19" x14ac:dyDescent="0.3">
      <c r="A377" s="63"/>
      <c r="B377" s="50"/>
      <c r="C377" s="50"/>
      <c r="D377" s="50"/>
      <c r="E377" s="50"/>
      <c r="F377" s="50"/>
      <c r="G377" s="55" t="s">
        <v>29</v>
      </c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7"/>
      <c r="S377" s="11"/>
    </row>
    <row r="378" spans="1:19" x14ac:dyDescent="0.3">
      <c r="A378" s="63"/>
      <c r="B378" s="50"/>
      <c r="C378" s="50"/>
      <c r="D378" s="50"/>
      <c r="E378" s="50"/>
      <c r="F378" s="50"/>
      <c r="G378" s="13">
        <v>27020</v>
      </c>
      <c r="H378" s="13">
        <v>23533</v>
      </c>
      <c r="I378" s="13">
        <v>22487</v>
      </c>
      <c r="J378" s="13">
        <v>58043</v>
      </c>
      <c r="K378" s="13">
        <v>22120</v>
      </c>
      <c r="L378" s="13">
        <v>24169</v>
      </c>
      <c r="M378" s="13">
        <v>29284</v>
      </c>
      <c r="N378" s="13">
        <v>29619</v>
      </c>
      <c r="O378" s="13">
        <v>29769</v>
      </c>
      <c r="P378" s="13">
        <v>29619</v>
      </c>
      <c r="Q378" s="13">
        <v>29769</v>
      </c>
      <c r="R378" s="13">
        <v>110484</v>
      </c>
      <c r="S378" s="14">
        <f>SUM(G378:R378)</f>
        <v>435916</v>
      </c>
    </row>
    <row r="379" spans="1:19" x14ac:dyDescent="0.3">
      <c r="A379" s="63"/>
      <c r="B379" s="50"/>
      <c r="C379" s="50"/>
      <c r="D379" s="50"/>
      <c r="E379" s="50"/>
      <c r="F379" s="50"/>
      <c r="G379" s="58" t="s">
        <v>30</v>
      </c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15"/>
    </row>
    <row r="380" spans="1:19" x14ac:dyDescent="0.3">
      <c r="A380" s="63"/>
      <c r="B380" s="50"/>
      <c r="C380" s="50"/>
      <c r="D380" s="50"/>
      <c r="E380" s="50"/>
      <c r="F380" s="50"/>
      <c r="G380" s="13">
        <v>34568.49</v>
      </c>
      <c r="H380" s="13">
        <v>36800.71</v>
      </c>
      <c r="I380" s="13">
        <v>48125.259999999995</v>
      </c>
      <c r="J380" s="13">
        <v>37597.360000000001</v>
      </c>
      <c r="K380" s="13">
        <v>44101.450000000004</v>
      </c>
      <c r="L380" s="13">
        <v>57989.820000000007</v>
      </c>
      <c r="M380" s="13">
        <v>39122.300000000003</v>
      </c>
      <c r="N380" s="13">
        <v>37070.300000000003</v>
      </c>
      <c r="O380" s="13">
        <v>62365.15</v>
      </c>
      <c r="P380" s="13">
        <v>76775.416666666686</v>
      </c>
      <c r="Q380" s="13">
        <v>76775.416666666686</v>
      </c>
      <c r="R380" s="13">
        <v>76775.416666666686</v>
      </c>
      <c r="S380" s="14">
        <f>SUM(G380:R380)</f>
        <v>628067.09000000008</v>
      </c>
    </row>
    <row r="381" spans="1:19" x14ac:dyDescent="0.3">
      <c r="A381" s="63"/>
      <c r="B381" s="50"/>
      <c r="C381" s="50"/>
      <c r="D381" s="50"/>
      <c r="E381" s="50"/>
      <c r="F381" s="50"/>
      <c r="G381" s="59" t="s">
        <v>31</v>
      </c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11"/>
    </row>
    <row r="382" spans="1:19" x14ac:dyDescent="0.3">
      <c r="A382" s="63"/>
      <c r="B382" s="50"/>
      <c r="C382" s="50"/>
      <c r="D382" s="50"/>
      <c r="E382" s="50"/>
      <c r="F382" s="50"/>
      <c r="G382" s="13">
        <v>34568.49</v>
      </c>
      <c r="H382" s="13">
        <v>36800.71</v>
      </c>
      <c r="I382" s="13">
        <v>48125.26</v>
      </c>
      <c r="J382" s="13">
        <v>37597.360000000001</v>
      </c>
      <c r="K382" s="13">
        <v>44101.450000000004</v>
      </c>
      <c r="L382" s="13">
        <v>57989.82</v>
      </c>
      <c r="M382" s="13">
        <v>39672.300000000003</v>
      </c>
      <c r="N382" s="13">
        <v>37070.300000000003</v>
      </c>
      <c r="O382" s="13">
        <v>66893.149999999994</v>
      </c>
      <c r="P382" s="13"/>
      <c r="Q382" s="13"/>
      <c r="R382" s="13"/>
      <c r="S382" s="14">
        <f>SUM(G382:R382)</f>
        <v>402818.83999999997</v>
      </c>
    </row>
    <row r="383" spans="1:19" ht="13.2" x14ac:dyDescent="0.25">
      <c r="A383" s="60" t="s">
        <v>157</v>
      </c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2"/>
    </row>
    <row r="384" spans="1:19" x14ac:dyDescent="0.3">
      <c r="A384" s="63" t="s">
        <v>158</v>
      </c>
      <c r="B384" s="65" t="s">
        <v>63</v>
      </c>
      <c r="C384" s="65"/>
      <c r="D384" s="50" t="s">
        <v>24</v>
      </c>
      <c r="E384" s="50" t="s">
        <v>45</v>
      </c>
      <c r="F384" s="50" t="s">
        <v>159</v>
      </c>
      <c r="G384" s="55" t="s">
        <v>27</v>
      </c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7"/>
      <c r="S384" s="9"/>
    </row>
    <row r="385" spans="1:19" x14ac:dyDescent="0.3">
      <c r="A385" s="63"/>
      <c r="B385" s="65"/>
      <c r="C385" s="65"/>
      <c r="D385" s="50"/>
      <c r="E385" s="50"/>
      <c r="F385" s="50"/>
      <c r="G385" s="10">
        <v>1</v>
      </c>
      <c r="H385" s="10">
        <v>1</v>
      </c>
      <c r="I385" s="10">
        <v>1</v>
      </c>
      <c r="J385" s="10">
        <v>1</v>
      </c>
      <c r="K385" s="10">
        <v>1</v>
      </c>
      <c r="L385" s="10">
        <v>1</v>
      </c>
      <c r="M385" s="10">
        <v>1</v>
      </c>
      <c r="N385" s="10">
        <v>1</v>
      </c>
      <c r="O385" s="10">
        <v>1</v>
      </c>
      <c r="P385" s="10">
        <v>1</v>
      </c>
      <c r="Q385" s="10">
        <v>1</v>
      </c>
      <c r="R385" s="10">
        <v>1</v>
      </c>
      <c r="S385" s="20">
        <v>1</v>
      </c>
    </row>
    <row r="386" spans="1:19" x14ac:dyDescent="0.3">
      <c r="A386" s="63"/>
      <c r="B386" s="65"/>
      <c r="C386" s="65"/>
      <c r="D386" s="50"/>
      <c r="E386" s="50"/>
      <c r="F386" s="50"/>
      <c r="G386" s="55" t="s">
        <v>28</v>
      </c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7"/>
      <c r="S386" s="11"/>
    </row>
    <row r="387" spans="1:19" x14ac:dyDescent="0.3">
      <c r="A387" s="63"/>
      <c r="B387" s="65"/>
      <c r="C387" s="65"/>
      <c r="D387" s="50"/>
      <c r="E387" s="50"/>
      <c r="F387" s="50"/>
      <c r="G387" s="10">
        <v>1</v>
      </c>
      <c r="H387" s="10">
        <v>1</v>
      </c>
      <c r="I387" s="10">
        <v>1</v>
      </c>
      <c r="J387" s="10">
        <v>1</v>
      </c>
      <c r="K387" s="10">
        <v>1</v>
      </c>
      <c r="L387" s="10">
        <v>1</v>
      </c>
      <c r="M387" s="10">
        <v>1</v>
      </c>
      <c r="N387" s="10">
        <v>1</v>
      </c>
      <c r="O387" s="10">
        <v>1</v>
      </c>
      <c r="P387" s="12"/>
      <c r="Q387" s="12"/>
      <c r="R387" s="12"/>
      <c r="S387" s="20">
        <v>1</v>
      </c>
    </row>
    <row r="388" spans="1:19" x14ac:dyDescent="0.3">
      <c r="A388" s="63"/>
      <c r="B388" s="65"/>
      <c r="C388" s="65"/>
      <c r="D388" s="50"/>
      <c r="E388" s="50"/>
      <c r="F388" s="50"/>
      <c r="G388" s="55" t="s">
        <v>29</v>
      </c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7"/>
      <c r="S388" s="11"/>
    </row>
    <row r="389" spans="1:19" x14ac:dyDescent="0.3">
      <c r="A389" s="63"/>
      <c r="B389" s="65"/>
      <c r="C389" s="65"/>
      <c r="D389" s="50"/>
      <c r="E389" s="50"/>
      <c r="F389" s="50"/>
      <c r="G389" s="13">
        <v>37111</v>
      </c>
      <c r="H389" s="13">
        <v>39576</v>
      </c>
      <c r="I389" s="13">
        <v>39588</v>
      </c>
      <c r="J389" s="13">
        <v>43721</v>
      </c>
      <c r="K389" s="13">
        <v>48134</v>
      </c>
      <c r="L389" s="13">
        <v>39570</v>
      </c>
      <c r="M389" s="13">
        <v>43564</v>
      </c>
      <c r="N389" s="13">
        <v>44939</v>
      </c>
      <c r="O389" s="13">
        <v>42139</v>
      </c>
      <c r="P389" s="13">
        <v>44939</v>
      </c>
      <c r="Q389" s="13">
        <v>42139</v>
      </c>
      <c r="R389" s="13">
        <v>186689</v>
      </c>
      <c r="S389" s="14">
        <f>SUM(G389:R389)</f>
        <v>652109</v>
      </c>
    </row>
    <row r="390" spans="1:19" x14ac:dyDescent="0.3">
      <c r="A390" s="63"/>
      <c r="B390" s="65"/>
      <c r="C390" s="65"/>
      <c r="D390" s="50"/>
      <c r="E390" s="50"/>
      <c r="F390" s="50"/>
      <c r="G390" s="58" t="s">
        <v>30</v>
      </c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15"/>
    </row>
    <row r="391" spans="1:19" x14ac:dyDescent="0.3">
      <c r="A391" s="63"/>
      <c r="B391" s="65"/>
      <c r="C391" s="65"/>
      <c r="D391" s="50"/>
      <c r="E391" s="50"/>
      <c r="F391" s="50"/>
      <c r="G391" s="13">
        <v>30120.46</v>
      </c>
      <c r="H391" s="13">
        <v>38949.490000000005</v>
      </c>
      <c r="I391" s="13">
        <v>43714.54</v>
      </c>
      <c r="J391" s="13">
        <v>184540.38</v>
      </c>
      <c r="K391" s="13">
        <v>148168.54999999999</v>
      </c>
      <c r="L391" s="13">
        <v>163444.09</v>
      </c>
      <c r="M391" s="13">
        <v>146582.63</v>
      </c>
      <c r="N391" s="13">
        <v>114085.29000000001</v>
      </c>
      <c r="O391" s="13">
        <v>169103</v>
      </c>
      <c r="P391" s="13">
        <v>235223.92</v>
      </c>
      <c r="Q391" s="13">
        <v>235223.92</v>
      </c>
      <c r="R391" s="13">
        <v>235223.92</v>
      </c>
      <c r="S391" s="14">
        <f>SUM(G391:R391)</f>
        <v>1744380.19</v>
      </c>
    </row>
    <row r="392" spans="1:19" x14ac:dyDescent="0.3">
      <c r="A392" s="63"/>
      <c r="B392" s="65"/>
      <c r="C392" s="65"/>
      <c r="D392" s="50"/>
      <c r="E392" s="50"/>
      <c r="F392" s="50"/>
      <c r="G392" s="59" t="s">
        <v>31</v>
      </c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11"/>
    </row>
    <row r="393" spans="1:19" x14ac:dyDescent="0.3">
      <c r="A393" s="63"/>
      <c r="B393" s="65"/>
      <c r="C393" s="65"/>
      <c r="D393" s="50"/>
      <c r="E393" s="50"/>
      <c r="F393" s="50"/>
      <c r="G393" s="13">
        <v>30120.46</v>
      </c>
      <c r="H393" s="13">
        <v>38949.49</v>
      </c>
      <c r="I393" s="13">
        <v>43714.54</v>
      </c>
      <c r="J393" s="13">
        <v>184260.38</v>
      </c>
      <c r="K393" s="13">
        <v>148168.54999999999</v>
      </c>
      <c r="L393" s="13">
        <v>163444.09</v>
      </c>
      <c r="M393" s="13">
        <v>146582.62999999998</v>
      </c>
      <c r="N393" s="13">
        <v>114085.29000000001</v>
      </c>
      <c r="O393" s="13">
        <v>206492.42</v>
      </c>
      <c r="P393" s="13"/>
      <c r="Q393" s="13"/>
      <c r="R393" s="13"/>
      <c r="S393" s="14">
        <f>SUM(G393:R393)</f>
        <v>1075817.8500000001</v>
      </c>
    </row>
    <row r="394" spans="1:19" ht="13.2" x14ac:dyDescent="0.25">
      <c r="A394" s="60" t="s">
        <v>160</v>
      </c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2"/>
    </row>
    <row r="395" spans="1:19" x14ac:dyDescent="0.3">
      <c r="A395" s="63" t="s">
        <v>161</v>
      </c>
      <c r="B395" s="50" t="s">
        <v>162</v>
      </c>
      <c r="C395" s="50"/>
      <c r="D395" s="50" t="s">
        <v>163</v>
      </c>
      <c r="E395" s="50" t="s">
        <v>118</v>
      </c>
      <c r="F395" s="50" t="s">
        <v>164</v>
      </c>
      <c r="G395" s="55" t="s">
        <v>27</v>
      </c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7"/>
      <c r="S395" s="15"/>
    </row>
    <row r="396" spans="1:19" x14ac:dyDescent="0.3">
      <c r="A396" s="63"/>
      <c r="B396" s="50"/>
      <c r="C396" s="50"/>
      <c r="D396" s="50"/>
      <c r="E396" s="50"/>
      <c r="F396" s="50"/>
      <c r="G396" s="10"/>
      <c r="H396" s="10"/>
      <c r="I396" s="10"/>
      <c r="J396" s="10"/>
      <c r="K396" s="21"/>
      <c r="L396" s="21">
        <v>150</v>
      </c>
      <c r="M396" s="10"/>
      <c r="N396" s="10"/>
      <c r="O396" s="10"/>
      <c r="P396" s="10"/>
      <c r="Q396" s="10"/>
      <c r="R396" s="21">
        <v>150</v>
      </c>
      <c r="S396" s="21">
        <v>300</v>
      </c>
    </row>
    <row r="397" spans="1:19" x14ac:dyDescent="0.3">
      <c r="A397" s="63"/>
      <c r="B397" s="50"/>
      <c r="C397" s="50"/>
      <c r="D397" s="50"/>
      <c r="E397" s="50"/>
      <c r="F397" s="50"/>
      <c r="G397" s="55" t="s">
        <v>28</v>
      </c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7"/>
      <c r="S397" s="15"/>
    </row>
    <row r="398" spans="1:19" x14ac:dyDescent="0.3">
      <c r="A398" s="63"/>
      <c r="B398" s="50"/>
      <c r="C398" s="50"/>
      <c r="D398" s="50"/>
      <c r="E398" s="50"/>
      <c r="F398" s="50"/>
      <c r="G398" s="12"/>
      <c r="H398" s="12">
        <v>50</v>
      </c>
      <c r="I398" s="12"/>
      <c r="J398" s="12"/>
      <c r="K398" s="12"/>
      <c r="L398" s="12">
        <v>8</v>
      </c>
      <c r="M398" s="12">
        <v>46</v>
      </c>
      <c r="N398" s="12"/>
      <c r="O398" s="12" t="s">
        <v>165</v>
      </c>
      <c r="P398" s="12"/>
      <c r="Q398" s="12"/>
      <c r="R398" s="12"/>
      <c r="S398" s="21">
        <f>SUM(G398:R398)</f>
        <v>104</v>
      </c>
    </row>
    <row r="399" spans="1:19" x14ac:dyDescent="0.3">
      <c r="A399" s="63"/>
      <c r="B399" s="50"/>
      <c r="C399" s="50"/>
      <c r="D399" s="50"/>
      <c r="E399" s="50"/>
      <c r="F399" s="50"/>
      <c r="G399" s="55" t="s">
        <v>29</v>
      </c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7"/>
      <c r="S399" s="15"/>
    </row>
    <row r="400" spans="1:19" x14ac:dyDescent="0.3">
      <c r="A400" s="63"/>
      <c r="B400" s="50"/>
      <c r="C400" s="50"/>
      <c r="D400" s="50"/>
      <c r="E400" s="50"/>
      <c r="F400" s="50"/>
      <c r="G400" s="13">
        <v>28350</v>
      </c>
      <c r="H400" s="13">
        <v>28300</v>
      </c>
      <c r="I400" s="13">
        <v>28350</v>
      </c>
      <c r="J400" s="13">
        <v>39497</v>
      </c>
      <c r="K400" s="13">
        <v>30003</v>
      </c>
      <c r="L400" s="13">
        <v>28300</v>
      </c>
      <c r="M400" s="13">
        <v>28350</v>
      </c>
      <c r="N400" s="13">
        <v>30135</v>
      </c>
      <c r="O400" s="13">
        <v>30185</v>
      </c>
      <c r="P400" s="13">
        <v>30135</v>
      </c>
      <c r="Q400" s="13">
        <v>30185</v>
      </c>
      <c r="R400" s="13">
        <v>149835</v>
      </c>
      <c r="S400" s="14">
        <f>SUM(G400:R400)</f>
        <v>481625</v>
      </c>
    </row>
    <row r="401" spans="1:19" x14ac:dyDescent="0.3">
      <c r="A401" s="63"/>
      <c r="B401" s="50"/>
      <c r="C401" s="50"/>
      <c r="D401" s="50"/>
      <c r="E401" s="50"/>
      <c r="F401" s="50"/>
      <c r="G401" s="58" t="s">
        <v>30</v>
      </c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15"/>
    </row>
    <row r="402" spans="1:19" x14ac:dyDescent="0.3">
      <c r="A402" s="63"/>
      <c r="B402" s="50"/>
      <c r="C402" s="50"/>
      <c r="D402" s="50"/>
      <c r="E402" s="50"/>
      <c r="F402" s="50"/>
      <c r="G402" s="13">
        <v>53598.9</v>
      </c>
      <c r="H402" s="13">
        <v>66786.25</v>
      </c>
      <c r="I402" s="13">
        <v>76964.38</v>
      </c>
      <c r="J402" s="13">
        <v>59598.9</v>
      </c>
      <c r="K402" s="13">
        <v>76174.899999999994</v>
      </c>
      <c r="L402" s="13">
        <v>89871.74</v>
      </c>
      <c r="M402" s="13">
        <v>57598.95</v>
      </c>
      <c r="N402" s="13">
        <v>55599</v>
      </c>
      <c r="O402" s="13">
        <v>101132.54000000001</v>
      </c>
      <c r="P402" s="13">
        <v>122050.5033333333</v>
      </c>
      <c r="Q402" s="13">
        <v>122050.5033333333</v>
      </c>
      <c r="R402" s="13">
        <v>122050.5033333333</v>
      </c>
      <c r="S402" s="14">
        <f>SUM(G402:R402)</f>
        <v>1003477.07</v>
      </c>
    </row>
    <row r="403" spans="1:19" x14ac:dyDescent="0.3">
      <c r="A403" s="63"/>
      <c r="B403" s="50"/>
      <c r="C403" s="50"/>
      <c r="D403" s="50"/>
      <c r="E403" s="50"/>
      <c r="F403" s="50"/>
      <c r="G403" s="59" t="s">
        <v>31</v>
      </c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11"/>
    </row>
    <row r="404" spans="1:19" x14ac:dyDescent="0.3">
      <c r="A404" s="63"/>
      <c r="B404" s="50"/>
      <c r="C404" s="50"/>
      <c r="D404" s="50"/>
      <c r="E404" s="50"/>
      <c r="F404" s="50"/>
      <c r="G404" s="13">
        <v>53598.9</v>
      </c>
      <c r="H404" s="13">
        <v>66786.25</v>
      </c>
      <c r="I404" s="13">
        <v>76964.38</v>
      </c>
      <c r="J404" s="13">
        <v>59598.9</v>
      </c>
      <c r="K404" s="13">
        <v>76174.899999999994</v>
      </c>
      <c r="L404" s="13">
        <v>89871.74</v>
      </c>
      <c r="M404" s="13">
        <v>57598.95</v>
      </c>
      <c r="N404" s="13">
        <v>55599</v>
      </c>
      <c r="O404" s="13">
        <v>101132.54000000002</v>
      </c>
      <c r="P404" s="13"/>
      <c r="Q404" s="13"/>
      <c r="R404" s="13"/>
      <c r="S404" s="14">
        <f>SUM(G404:R404)</f>
        <v>637325.56000000006</v>
      </c>
    </row>
    <row r="405" spans="1:19" ht="13.2" x14ac:dyDescent="0.25">
      <c r="A405" s="60" t="s">
        <v>166</v>
      </c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2"/>
    </row>
    <row r="406" spans="1:19" x14ac:dyDescent="0.3">
      <c r="A406" s="63" t="s">
        <v>167</v>
      </c>
      <c r="B406" s="50" t="s">
        <v>168</v>
      </c>
      <c r="C406" s="50"/>
      <c r="D406" s="50" t="s">
        <v>24</v>
      </c>
      <c r="E406" s="50" t="s">
        <v>45</v>
      </c>
      <c r="F406" s="50" t="s">
        <v>169</v>
      </c>
      <c r="G406" s="55" t="s">
        <v>27</v>
      </c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7"/>
      <c r="S406" s="9"/>
    </row>
    <row r="407" spans="1:19" x14ac:dyDescent="0.3">
      <c r="A407" s="63"/>
      <c r="B407" s="50"/>
      <c r="C407" s="50"/>
      <c r="D407" s="50"/>
      <c r="E407" s="50"/>
      <c r="F407" s="50"/>
      <c r="G407" s="10">
        <v>1</v>
      </c>
      <c r="H407" s="10">
        <v>1</v>
      </c>
      <c r="I407" s="10">
        <v>1</v>
      </c>
      <c r="J407" s="10">
        <v>1</v>
      </c>
      <c r="K407" s="10">
        <v>1</v>
      </c>
      <c r="L407" s="10">
        <v>1</v>
      </c>
      <c r="M407" s="10">
        <v>1</v>
      </c>
      <c r="N407" s="10">
        <v>1</v>
      </c>
      <c r="O407" s="10">
        <v>1</v>
      </c>
      <c r="P407" s="10">
        <v>1</v>
      </c>
      <c r="Q407" s="10">
        <v>1</v>
      </c>
      <c r="R407" s="10">
        <v>1</v>
      </c>
      <c r="S407" s="10">
        <v>1</v>
      </c>
    </row>
    <row r="408" spans="1:19" x14ac:dyDescent="0.3">
      <c r="A408" s="63"/>
      <c r="B408" s="50"/>
      <c r="C408" s="50"/>
      <c r="D408" s="50"/>
      <c r="E408" s="50"/>
      <c r="F408" s="50"/>
      <c r="G408" s="55" t="s">
        <v>28</v>
      </c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7"/>
      <c r="S408" s="11"/>
    </row>
    <row r="409" spans="1:19" x14ac:dyDescent="0.3">
      <c r="A409" s="63"/>
      <c r="B409" s="50"/>
      <c r="C409" s="50"/>
      <c r="D409" s="50"/>
      <c r="E409" s="50"/>
      <c r="F409" s="50"/>
      <c r="G409" s="10">
        <v>1</v>
      </c>
      <c r="H409" s="10">
        <v>1</v>
      </c>
      <c r="I409" s="10">
        <v>1</v>
      </c>
      <c r="J409" s="10">
        <v>1</v>
      </c>
      <c r="K409" s="10">
        <v>1</v>
      </c>
      <c r="L409" s="10">
        <v>1</v>
      </c>
      <c r="M409" s="10">
        <v>1</v>
      </c>
      <c r="N409" s="10">
        <v>1</v>
      </c>
      <c r="O409" s="10">
        <v>1</v>
      </c>
      <c r="P409" s="12"/>
      <c r="Q409" s="12"/>
      <c r="R409" s="12"/>
      <c r="S409" s="10">
        <v>1</v>
      </c>
    </row>
    <row r="410" spans="1:19" x14ac:dyDescent="0.3">
      <c r="A410" s="63"/>
      <c r="B410" s="50"/>
      <c r="C410" s="50"/>
      <c r="D410" s="50"/>
      <c r="E410" s="50"/>
      <c r="F410" s="50"/>
      <c r="G410" s="55" t="s">
        <v>29</v>
      </c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7"/>
      <c r="S410" s="11"/>
    </row>
    <row r="411" spans="1:19" x14ac:dyDescent="0.3">
      <c r="A411" s="63"/>
      <c r="B411" s="50"/>
      <c r="C411" s="50"/>
      <c r="D411" s="50"/>
      <c r="E411" s="50"/>
      <c r="F411" s="50"/>
      <c r="G411" s="13">
        <v>99800</v>
      </c>
      <c r="H411" s="13">
        <v>99640</v>
      </c>
      <c r="I411" s="13">
        <v>99800</v>
      </c>
      <c r="J411" s="13">
        <v>99640</v>
      </c>
      <c r="K411" s="13">
        <v>99800</v>
      </c>
      <c r="L411" s="13">
        <v>99640</v>
      </c>
      <c r="M411" s="13">
        <v>99800</v>
      </c>
      <c r="N411" s="13">
        <v>99640</v>
      </c>
      <c r="O411" s="13">
        <v>99800</v>
      </c>
      <c r="P411" s="13">
        <v>99640</v>
      </c>
      <c r="Q411" s="13">
        <v>99800</v>
      </c>
      <c r="R411" s="13">
        <v>468370</v>
      </c>
      <c r="S411" s="14">
        <f>SUM(G411:R411)</f>
        <v>1565370</v>
      </c>
    </row>
    <row r="412" spans="1:19" x14ac:dyDescent="0.3">
      <c r="A412" s="63"/>
      <c r="B412" s="50"/>
      <c r="C412" s="50"/>
      <c r="D412" s="50"/>
      <c r="E412" s="50"/>
      <c r="F412" s="50"/>
      <c r="G412" s="58" t="s">
        <v>30</v>
      </c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15"/>
    </row>
    <row r="413" spans="1:19" x14ac:dyDescent="0.3">
      <c r="A413" s="63"/>
      <c r="B413" s="50"/>
      <c r="C413" s="50"/>
      <c r="D413" s="50"/>
      <c r="E413" s="50"/>
      <c r="F413" s="50"/>
      <c r="G413" s="13">
        <v>69683.399999999994</v>
      </c>
      <c r="H413" s="13">
        <v>85059.6</v>
      </c>
      <c r="I413" s="13">
        <v>98587.04</v>
      </c>
      <c r="J413" s="13">
        <v>78332.95</v>
      </c>
      <c r="K413" s="13">
        <v>75583</v>
      </c>
      <c r="L413" s="13">
        <v>111724.17000000001</v>
      </c>
      <c r="M413" s="13">
        <v>78715</v>
      </c>
      <c r="N413" s="13">
        <v>78475</v>
      </c>
      <c r="O413" s="13">
        <v>121742.07</v>
      </c>
      <c r="P413" s="13">
        <v>143894.97666666668</v>
      </c>
      <c r="Q413" s="13">
        <v>143894.97666666668</v>
      </c>
      <c r="R413" s="13">
        <v>143894.97666666668</v>
      </c>
      <c r="S413" s="14">
        <f>SUM(G413:R413)</f>
        <v>1229587.1600000001</v>
      </c>
    </row>
    <row r="414" spans="1:19" x14ac:dyDescent="0.3">
      <c r="A414" s="63"/>
      <c r="B414" s="50"/>
      <c r="C414" s="50"/>
      <c r="D414" s="50"/>
      <c r="E414" s="50"/>
      <c r="F414" s="50"/>
      <c r="G414" s="59" t="s">
        <v>31</v>
      </c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11"/>
    </row>
    <row r="415" spans="1:19" x14ac:dyDescent="0.3">
      <c r="A415" s="63"/>
      <c r="B415" s="50"/>
      <c r="C415" s="50"/>
      <c r="D415" s="50"/>
      <c r="E415" s="50"/>
      <c r="F415" s="50"/>
      <c r="G415" s="13">
        <v>69683.399999999994</v>
      </c>
      <c r="H415" s="13">
        <v>85059.6</v>
      </c>
      <c r="I415" s="13">
        <v>98587.04</v>
      </c>
      <c r="J415" s="13">
        <v>78332.95</v>
      </c>
      <c r="K415" s="13">
        <v>75583</v>
      </c>
      <c r="L415" s="13">
        <v>111724.16999999998</v>
      </c>
      <c r="M415" s="13">
        <v>78715</v>
      </c>
      <c r="N415" s="13">
        <v>805698</v>
      </c>
      <c r="O415" s="13">
        <v>421742.07</v>
      </c>
      <c r="P415" s="13"/>
      <c r="Q415" s="13"/>
      <c r="R415" s="13"/>
      <c r="S415" s="14">
        <f>SUM(G415:R415)</f>
        <v>1825125.23</v>
      </c>
    </row>
    <row r="416" spans="1:19" x14ac:dyDescent="0.3">
      <c r="A416" s="63" t="s">
        <v>170</v>
      </c>
      <c r="B416" s="41" t="s">
        <v>171</v>
      </c>
      <c r="C416" s="41"/>
      <c r="D416" s="50" t="s">
        <v>24</v>
      </c>
      <c r="E416" s="50" t="s">
        <v>25</v>
      </c>
      <c r="F416" s="50" t="s">
        <v>172</v>
      </c>
      <c r="G416" s="55" t="s">
        <v>27</v>
      </c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7"/>
      <c r="S416" s="9"/>
    </row>
    <row r="417" spans="1:19" x14ac:dyDescent="0.3">
      <c r="A417" s="63"/>
      <c r="B417" s="41"/>
      <c r="C417" s="41"/>
      <c r="D417" s="50"/>
      <c r="E417" s="50"/>
      <c r="F417" s="50"/>
      <c r="G417" s="10">
        <v>1</v>
      </c>
      <c r="H417" s="10">
        <v>1</v>
      </c>
      <c r="I417" s="10">
        <v>1</v>
      </c>
      <c r="J417" s="10">
        <v>1</v>
      </c>
      <c r="K417" s="10">
        <v>1</v>
      </c>
      <c r="L417" s="10">
        <v>1</v>
      </c>
      <c r="M417" s="10">
        <v>1</v>
      </c>
      <c r="N417" s="10">
        <v>1</v>
      </c>
      <c r="O417" s="10">
        <v>1</v>
      </c>
      <c r="P417" s="10">
        <v>1</v>
      </c>
      <c r="Q417" s="10">
        <v>1</v>
      </c>
      <c r="R417" s="10">
        <v>1</v>
      </c>
      <c r="S417" s="10">
        <v>1</v>
      </c>
    </row>
    <row r="418" spans="1:19" x14ac:dyDescent="0.3">
      <c r="A418" s="63"/>
      <c r="B418" s="41"/>
      <c r="C418" s="41"/>
      <c r="D418" s="50"/>
      <c r="E418" s="50"/>
      <c r="F418" s="50"/>
      <c r="G418" s="55" t="s">
        <v>28</v>
      </c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7"/>
      <c r="S418" s="11"/>
    </row>
    <row r="419" spans="1:19" x14ac:dyDescent="0.3">
      <c r="A419" s="63"/>
      <c r="B419" s="41"/>
      <c r="C419" s="41"/>
      <c r="D419" s="50"/>
      <c r="E419" s="50"/>
      <c r="F419" s="50"/>
      <c r="G419" s="10">
        <v>1</v>
      </c>
      <c r="H419" s="10">
        <v>1</v>
      </c>
      <c r="I419" s="10">
        <v>1</v>
      </c>
      <c r="J419" s="10">
        <v>1</v>
      </c>
      <c r="K419" s="10">
        <v>1</v>
      </c>
      <c r="L419" s="10">
        <v>1</v>
      </c>
      <c r="M419" s="10">
        <v>1</v>
      </c>
      <c r="N419" s="10">
        <v>1</v>
      </c>
      <c r="O419" s="10">
        <v>1</v>
      </c>
      <c r="P419" s="12"/>
      <c r="Q419" s="12"/>
      <c r="R419" s="12"/>
      <c r="S419" s="10">
        <v>1</v>
      </c>
    </row>
    <row r="420" spans="1:19" x14ac:dyDescent="0.3">
      <c r="A420" s="63"/>
      <c r="B420" s="41"/>
      <c r="C420" s="41"/>
      <c r="D420" s="50"/>
      <c r="E420" s="50"/>
      <c r="F420" s="50"/>
      <c r="G420" s="55" t="s">
        <v>29</v>
      </c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7"/>
      <c r="S420" s="11"/>
    </row>
    <row r="421" spans="1:19" x14ac:dyDescent="0.3">
      <c r="A421" s="63"/>
      <c r="B421" s="41"/>
      <c r="C421" s="41"/>
      <c r="D421" s="50"/>
      <c r="E421" s="50"/>
      <c r="F421" s="50"/>
      <c r="G421" s="13">
        <v>79331</v>
      </c>
      <c r="H421" s="13">
        <v>79331</v>
      </c>
      <c r="I421" s="13">
        <v>79331</v>
      </c>
      <c r="J421" s="13">
        <v>79331</v>
      </c>
      <c r="K421" s="13">
        <v>79331</v>
      </c>
      <c r="L421" s="13">
        <v>79331</v>
      </c>
      <c r="M421" s="13">
        <v>79331</v>
      </c>
      <c r="N421" s="13">
        <v>79331</v>
      </c>
      <c r="O421" s="13">
        <v>79331</v>
      </c>
      <c r="P421" s="13">
        <v>79331</v>
      </c>
      <c r="Q421" s="13">
        <v>79331</v>
      </c>
      <c r="R421" s="13">
        <v>436321</v>
      </c>
      <c r="S421" s="14">
        <f>SUM(G421:R421)</f>
        <v>1308962</v>
      </c>
    </row>
    <row r="422" spans="1:19" x14ac:dyDescent="0.3">
      <c r="A422" s="63"/>
      <c r="B422" s="41"/>
      <c r="C422" s="41"/>
      <c r="D422" s="50"/>
      <c r="E422" s="50"/>
      <c r="F422" s="50"/>
      <c r="G422" s="58" t="s">
        <v>30</v>
      </c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15"/>
    </row>
    <row r="423" spans="1:19" x14ac:dyDescent="0.3">
      <c r="A423" s="63"/>
      <c r="B423" s="41"/>
      <c r="C423" s="41"/>
      <c r="D423" s="50"/>
      <c r="E423" s="50"/>
      <c r="F423" s="50"/>
      <c r="G423" s="13">
        <v>71421.3</v>
      </c>
      <c r="H423" s="13">
        <v>69271.5</v>
      </c>
      <c r="I423" s="13">
        <v>69271.5</v>
      </c>
      <c r="J423" s="13">
        <v>69271.5</v>
      </c>
      <c r="K423" s="13">
        <v>69271.5</v>
      </c>
      <c r="L423" s="13">
        <v>69271.5</v>
      </c>
      <c r="M423" s="13">
        <v>69271.5</v>
      </c>
      <c r="N423" s="13">
        <v>69271.5</v>
      </c>
      <c r="O423" s="13">
        <v>66979.5</v>
      </c>
      <c r="P423" s="13">
        <v>105484.16666666667</v>
      </c>
      <c r="Q423" s="13">
        <v>105484.16666666667</v>
      </c>
      <c r="R423" s="13">
        <v>105484.16666666667</v>
      </c>
      <c r="S423" s="14">
        <f>SUM(G423:R423)</f>
        <v>939753.79999999993</v>
      </c>
    </row>
    <row r="424" spans="1:19" x14ac:dyDescent="0.3">
      <c r="A424" s="63"/>
      <c r="B424" s="41"/>
      <c r="C424" s="41"/>
      <c r="D424" s="50"/>
      <c r="E424" s="50"/>
      <c r="F424" s="50"/>
      <c r="G424" s="59" t="s">
        <v>31</v>
      </c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11"/>
    </row>
    <row r="425" spans="1:19" x14ac:dyDescent="0.3">
      <c r="A425" s="63"/>
      <c r="B425" s="41"/>
      <c r="C425" s="41"/>
      <c r="D425" s="50"/>
      <c r="E425" s="50"/>
      <c r="F425" s="50"/>
      <c r="G425" s="13">
        <v>71421.3</v>
      </c>
      <c r="H425" s="13">
        <v>69271.5</v>
      </c>
      <c r="I425" s="13">
        <v>69271.5</v>
      </c>
      <c r="J425" s="13">
        <v>69271.5</v>
      </c>
      <c r="K425" s="13">
        <v>69271.5</v>
      </c>
      <c r="L425" s="13">
        <v>69271.5</v>
      </c>
      <c r="M425" s="13">
        <v>69271.5</v>
      </c>
      <c r="N425" s="13">
        <v>69271.5</v>
      </c>
      <c r="O425" s="13">
        <v>66979.5</v>
      </c>
      <c r="P425" s="13"/>
      <c r="Q425" s="13"/>
      <c r="R425" s="13"/>
      <c r="S425" s="14">
        <f>SUM(G425:R425)</f>
        <v>623301.30000000005</v>
      </c>
    </row>
    <row r="426" spans="1:19" ht="13.2" x14ac:dyDescent="0.25">
      <c r="A426" s="60" t="s">
        <v>173</v>
      </c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2"/>
    </row>
    <row r="427" spans="1:19" x14ac:dyDescent="0.3">
      <c r="A427" s="63" t="s">
        <v>174</v>
      </c>
      <c r="B427" s="50" t="s">
        <v>175</v>
      </c>
      <c r="C427" s="50"/>
      <c r="D427" s="50" t="s">
        <v>176</v>
      </c>
      <c r="E427" s="50" t="s">
        <v>25</v>
      </c>
      <c r="F427" s="50" t="s">
        <v>177</v>
      </c>
      <c r="G427" s="55" t="s">
        <v>27</v>
      </c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7"/>
      <c r="S427" s="9"/>
    </row>
    <row r="428" spans="1:19" x14ac:dyDescent="0.3">
      <c r="A428" s="63"/>
      <c r="B428" s="50"/>
      <c r="C428" s="50"/>
      <c r="D428" s="50"/>
      <c r="E428" s="50"/>
      <c r="F428" s="50"/>
      <c r="G428" s="10">
        <v>0.25</v>
      </c>
      <c r="H428" s="10">
        <v>0.25</v>
      </c>
      <c r="I428" s="10">
        <v>0.25</v>
      </c>
      <c r="J428" s="10">
        <v>0.25</v>
      </c>
      <c r="K428" s="10">
        <v>0.25</v>
      </c>
      <c r="L428" s="10">
        <v>0.25</v>
      </c>
      <c r="M428" s="10">
        <v>0.25</v>
      </c>
      <c r="N428" s="10">
        <v>0.25</v>
      </c>
      <c r="O428" s="10">
        <v>0.25</v>
      </c>
      <c r="P428" s="10">
        <v>0.25</v>
      </c>
      <c r="Q428" s="10">
        <v>0.25</v>
      </c>
      <c r="R428" s="10">
        <v>0.25</v>
      </c>
      <c r="S428" s="10">
        <v>0.25</v>
      </c>
    </row>
    <row r="429" spans="1:19" x14ac:dyDescent="0.3">
      <c r="A429" s="63"/>
      <c r="B429" s="50"/>
      <c r="C429" s="50"/>
      <c r="D429" s="50"/>
      <c r="E429" s="50"/>
      <c r="F429" s="50"/>
      <c r="G429" s="55" t="s">
        <v>28</v>
      </c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7"/>
      <c r="S429" s="11"/>
    </row>
    <row r="430" spans="1:19" x14ac:dyDescent="0.3">
      <c r="A430" s="63"/>
      <c r="B430" s="50"/>
      <c r="C430" s="50"/>
      <c r="D430" s="50"/>
      <c r="E430" s="50"/>
      <c r="F430" s="50"/>
      <c r="G430" s="10">
        <v>0.32</v>
      </c>
      <c r="H430" s="10">
        <v>1.1000000000000001</v>
      </c>
      <c r="I430" s="10">
        <v>1.36</v>
      </c>
      <c r="J430" s="10">
        <v>0.55000000000000004</v>
      </c>
      <c r="K430" s="10">
        <v>13.59</v>
      </c>
      <c r="L430" s="10">
        <v>0.99</v>
      </c>
      <c r="M430" s="10">
        <v>-7.0000000000000007E-2</v>
      </c>
      <c r="N430" s="10">
        <v>-0.41</v>
      </c>
      <c r="O430" s="10">
        <v>50.36</v>
      </c>
      <c r="P430" s="12"/>
      <c r="Q430" s="12"/>
      <c r="R430" s="12"/>
      <c r="S430" s="20">
        <f>SUM(G430:O430)/9</f>
        <v>7.532222222222221</v>
      </c>
    </row>
    <row r="431" spans="1:19" x14ac:dyDescent="0.3">
      <c r="A431" s="63"/>
      <c r="B431" s="50"/>
      <c r="C431" s="50"/>
      <c r="D431" s="50"/>
      <c r="E431" s="50"/>
      <c r="F431" s="50"/>
      <c r="G431" s="55" t="s">
        <v>29</v>
      </c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7"/>
      <c r="S431" s="11"/>
    </row>
    <row r="432" spans="1:19" x14ac:dyDescent="0.3">
      <c r="A432" s="63"/>
      <c r="B432" s="50"/>
      <c r="C432" s="50"/>
      <c r="D432" s="50"/>
      <c r="E432" s="50"/>
      <c r="F432" s="50"/>
      <c r="G432" s="13">
        <v>867918</v>
      </c>
      <c r="H432" s="13">
        <v>430626</v>
      </c>
      <c r="I432" s="13">
        <v>293538</v>
      </c>
      <c r="J432" s="13">
        <v>247501</v>
      </c>
      <c r="K432" s="13">
        <v>245327</v>
      </c>
      <c r="L432" s="13">
        <v>889117</v>
      </c>
      <c r="M432" s="13">
        <v>533161</v>
      </c>
      <c r="N432" s="13">
        <v>608801</v>
      </c>
      <c r="O432" s="13">
        <v>608651</v>
      </c>
      <c r="P432" s="13">
        <v>608801</v>
      </c>
      <c r="Q432" s="13">
        <v>608651</v>
      </c>
      <c r="R432" s="13">
        <v>623801</v>
      </c>
      <c r="S432" s="14">
        <f>SUM(G432:R432)</f>
        <v>6565893</v>
      </c>
    </row>
    <row r="433" spans="1:19" x14ac:dyDescent="0.3">
      <c r="A433" s="63"/>
      <c r="B433" s="50"/>
      <c r="C433" s="50"/>
      <c r="D433" s="50"/>
      <c r="E433" s="50"/>
      <c r="F433" s="50"/>
      <c r="G433" s="58" t="s">
        <v>30</v>
      </c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15"/>
    </row>
    <row r="434" spans="1:19" x14ac:dyDescent="0.3">
      <c r="A434" s="63"/>
      <c r="B434" s="50"/>
      <c r="C434" s="50"/>
      <c r="D434" s="50"/>
      <c r="E434" s="50"/>
      <c r="F434" s="50"/>
      <c r="G434" s="13">
        <v>935579.76999999478</v>
      </c>
      <c r="H434" s="13">
        <v>194383.04999999952</v>
      </c>
      <c r="I434" s="13">
        <v>387193.67000000016</v>
      </c>
      <c r="J434" s="13">
        <v>420766.7</v>
      </c>
      <c r="K434" s="13">
        <v>450379.33000000531</v>
      </c>
      <c r="L434" s="13">
        <v>796568.85999999731</v>
      </c>
      <c r="M434" s="13">
        <v>616760.13000000559</v>
      </c>
      <c r="N434" s="13">
        <v>136602.68</v>
      </c>
      <c r="O434" s="13">
        <v>348335.11999999988</v>
      </c>
      <c r="P434" s="13">
        <v>542561.69999999937</v>
      </c>
      <c r="Q434" s="13">
        <v>542561.69999999937</v>
      </c>
      <c r="R434" s="13">
        <v>542561.69999999937</v>
      </c>
      <c r="S434" s="14">
        <f>SUM(G434:R434)</f>
        <v>5914254.4100000001</v>
      </c>
    </row>
    <row r="435" spans="1:19" x14ac:dyDescent="0.3">
      <c r="A435" s="63"/>
      <c r="B435" s="50"/>
      <c r="C435" s="50"/>
      <c r="D435" s="50"/>
      <c r="E435" s="50"/>
      <c r="F435" s="50"/>
      <c r="G435" s="59" t="s">
        <v>31</v>
      </c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11"/>
    </row>
    <row r="436" spans="1:19" x14ac:dyDescent="0.3">
      <c r="A436" s="63"/>
      <c r="B436" s="50"/>
      <c r="C436" s="50"/>
      <c r="D436" s="50"/>
      <c r="E436" s="50"/>
      <c r="F436" s="50"/>
      <c r="G436" s="13">
        <v>935579.77000000328</v>
      </c>
      <c r="H436" s="13">
        <v>194383.05000000005</v>
      </c>
      <c r="I436" s="13">
        <v>387193.67000000004</v>
      </c>
      <c r="J436" s="13">
        <v>420766.7</v>
      </c>
      <c r="K436" s="13">
        <v>450379.32999999967</v>
      </c>
      <c r="L436" s="13">
        <v>796568.85999999929</v>
      </c>
      <c r="M436" s="13">
        <v>617435.13000000571</v>
      </c>
      <c r="N436" s="13">
        <v>139602.68</v>
      </c>
      <c r="O436" s="13">
        <v>354701.78000000009</v>
      </c>
      <c r="P436" s="13"/>
      <c r="Q436" s="13"/>
      <c r="R436" s="13"/>
      <c r="S436" s="14">
        <f>SUM(G436:R436)</f>
        <v>4296610.9700000081</v>
      </c>
    </row>
    <row r="437" spans="1:19" ht="13.2" x14ac:dyDescent="0.25">
      <c r="A437" s="60" t="s">
        <v>178</v>
      </c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2"/>
    </row>
    <row r="438" spans="1:19" x14ac:dyDescent="0.3">
      <c r="A438" s="63" t="s">
        <v>179</v>
      </c>
      <c r="B438" s="50" t="s">
        <v>180</v>
      </c>
      <c r="C438" s="50"/>
      <c r="D438" s="50" t="s">
        <v>24</v>
      </c>
      <c r="E438" s="50" t="s">
        <v>45</v>
      </c>
      <c r="F438" s="50" t="s">
        <v>102</v>
      </c>
      <c r="G438" s="55" t="s">
        <v>27</v>
      </c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7"/>
      <c r="S438" s="9"/>
    </row>
    <row r="439" spans="1:19" x14ac:dyDescent="0.3">
      <c r="A439" s="63"/>
      <c r="B439" s="50"/>
      <c r="C439" s="50"/>
      <c r="D439" s="50"/>
      <c r="E439" s="50"/>
      <c r="F439" s="50"/>
      <c r="G439" s="10"/>
      <c r="H439" s="10">
        <v>0.1</v>
      </c>
      <c r="I439" s="10">
        <v>0.1</v>
      </c>
      <c r="J439" s="10">
        <v>0.1</v>
      </c>
      <c r="K439" s="10">
        <v>0.1</v>
      </c>
      <c r="L439" s="10">
        <v>0.1</v>
      </c>
      <c r="M439" s="10">
        <v>0.1</v>
      </c>
      <c r="N439" s="10">
        <v>0.1</v>
      </c>
      <c r="O439" s="10">
        <v>0.1</v>
      </c>
      <c r="P439" s="10">
        <v>0.1</v>
      </c>
      <c r="Q439" s="10">
        <v>0.1</v>
      </c>
      <c r="R439" s="10"/>
      <c r="S439" s="10">
        <v>0.1</v>
      </c>
    </row>
    <row r="440" spans="1:19" x14ac:dyDescent="0.3">
      <c r="A440" s="63"/>
      <c r="B440" s="50"/>
      <c r="C440" s="50"/>
      <c r="D440" s="50"/>
      <c r="E440" s="50"/>
      <c r="F440" s="50"/>
      <c r="G440" s="55" t="s">
        <v>28</v>
      </c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7"/>
      <c r="S440" s="11"/>
    </row>
    <row r="441" spans="1:19" x14ac:dyDescent="0.3">
      <c r="A441" s="63"/>
      <c r="B441" s="50"/>
      <c r="C441" s="50"/>
      <c r="D441" s="50"/>
      <c r="E441" s="50"/>
      <c r="F441" s="50"/>
      <c r="G441" s="10">
        <v>0.1</v>
      </c>
      <c r="H441" s="10">
        <v>0.25</v>
      </c>
      <c r="I441" s="10">
        <v>0.3</v>
      </c>
      <c r="J441" s="10">
        <v>0.45</v>
      </c>
      <c r="K441" s="10">
        <v>0.25</v>
      </c>
      <c r="L441" s="10">
        <v>0.25</v>
      </c>
      <c r="M441" s="10">
        <v>0.45</v>
      </c>
      <c r="N441" s="10">
        <v>0.25</v>
      </c>
      <c r="O441" s="23">
        <v>0.55000000000000004</v>
      </c>
      <c r="P441" s="12"/>
      <c r="Q441" s="12"/>
      <c r="R441" s="12"/>
      <c r="S441" s="10">
        <f>SUM(G441:L441)/6</f>
        <v>0.26666666666666666</v>
      </c>
    </row>
    <row r="442" spans="1:19" x14ac:dyDescent="0.3">
      <c r="A442" s="63"/>
      <c r="B442" s="50"/>
      <c r="C442" s="50"/>
      <c r="D442" s="50"/>
      <c r="E442" s="50"/>
      <c r="F442" s="50"/>
      <c r="G442" s="55" t="s">
        <v>29</v>
      </c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7"/>
      <c r="S442" s="11"/>
    </row>
    <row r="443" spans="1:19" x14ac:dyDescent="0.3">
      <c r="A443" s="63"/>
      <c r="B443" s="50"/>
      <c r="C443" s="50"/>
      <c r="D443" s="50"/>
      <c r="E443" s="50"/>
      <c r="F443" s="50"/>
      <c r="G443" s="13">
        <v>45202</v>
      </c>
      <c r="H443" s="13">
        <v>128134</v>
      </c>
      <c r="I443" s="13">
        <v>372155</v>
      </c>
      <c r="J443" s="13">
        <v>662627</v>
      </c>
      <c r="K443" s="13">
        <v>169156</v>
      </c>
      <c r="L443" s="13">
        <v>150682</v>
      </c>
      <c r="M443" s="13">
        <v>304413</v>
      </c>
      <c r="N443" s="13">
        <v>286556</v>
      </c>
      <c r="O443" s="13">
        <v>286556</v>
      </c>
      <c r="P443" s="13">
        <v>286556</v>
      </c>
      <c r="Q443" s="13">
        <v>286556</v>
      </c>
      <c r="R443" s="13">
        <v>286556</v>
      </c>
      <c r="S443" s="14">
        <f>SUM(G443:R443)</f>
        <v>3265149</v>
      </c>
    </row>
    <row r="444" spans="1:19" x14ac:dyDescent="0.3">
      <c r="A444" s="63"/>
      <c r="B444" s="50"/>
      <c r="C444" s="50"/>
      <c r="D444" s="50"/>
      <c r="E444" s="50"/>
      <c r="F444" s="50"/>
      <c r="G444" s="58" t="s">
        <v>30</v>
      </c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15"/>
    </row>
    <row r="445" spans="1:19" x14ac:dyDescent="0.3">
      <c r="A445" s="63"/>
      <c r="B445" s="50"/>
      <c r="C445" s="50"/>
      <c r="D445" s="50"/>
      <c r="E445" s="50"/>
      <c r="F445" s="50"/>
      <c r="G445" s="13">
        <v>99717.650000000009</v>
      </c>
      <c r="H445" s="13">
        <v>296592.43</v>
      </c>
      <c r="I445" s="13">
        <v>116251.14</v>
      </c>
      <c r="J445" s="13">
        <v>352556.21999999991</v>
      </c>
      <c r="K445" s="13">
        <v>185549.43000000002</v>
      </c>
      <c r="L445" s="13">
        <v>233885.26</v>
      </c>
      <c r="M445" s="13">
        <v>254584.39999999997</v>
      </c>
      <c r="N445" s="13">
        <v>101146.07</v>
      </c>
      <c r="O445" s="13">
        <v>279313.13</v>
      </c>
      <c r="P445" s="13">
        <v>196133.13333333336</v>
      </c>
      <c r="Q445" s="13">
        <v>196133.13333333336</v>
      </c>
      <c r="R445" s="13">
        <v>196133.13333333336</v>
      </c>
      <c r="S445" s="14">
        <f>SUM(G445:R445)</f>
        <v>2507995.13</v>
      </c>
    </row>
    <row r="446" spans="1:19" x14ac:dyDescent="0.3">
      <c r="A446" s="63"/>
      <c r="B446" s="50"/>
      <c r="C446" s="50"/>
      <c r="D446" s="50"/>
      <c r="E446" s="50"/>
      <c r="F446" s="50"/>
      <c r="G446" s="59" t="s">
        <v>31</v>
      </c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11"/>
    </row>
    <row r="447" spans="1:19" x14ac:dyDescent="0.3">
      <c r="A447" s="63"/>
      <c r="B447" s="50"/>
      <c r="C447" s="50"/>
      <c r="D447" s="50"/>
      <c r="E447" s="50"/>
      <c r="F447" s="50"/>
      <c r="G447" s="13">
        <v>99717.65</v>
      </c>
      <c r="H447" s="13">
        <v>296592.42999999993</v>
      </c>
      <c r="I447" s="13">
        <v>116251.14000000001</v>
      </c>
      <c r="J447" s="13">
        <v>352556.21999999991</v>
      </c>
      <c r="K447" s="13">
        <v>185549.43</v>
      </c>
      <c r="L447" s="13">
        <v>233885.26</v>
      </c>
      <c r="M447" s="13">
        <v>254584.40000000002</v>
      </c>
      <c r="N447" s="13">
        <v>101146.07</v>
      </c>
      <c r="O447" s="13">
        <v>279313.13</v>
      </c>
      <c r="P447" s="13"/>
      <c r="Q447" s="13"/>
      <c r="R447" s="13"/>
      <c r="S447" s="14">
        <f>SUM(G447:R447)</f>
        <v>1919595.73</v>
      </c>
    </row>
    <row r="448" spans="1:19" x14ac:dyDescent="0.3">
      <c r="A448" s="63" t="s">
        <v>181</v>
      </c>
      <c r="B448" s="50" t="s">
        <v>182</v>
      </c>
      <c r="C448" s="50"/>
      <c r="D448" s="50" t="s">
        <v>24</v>
      </c>
      <c r="E448" s="50" t="s">
        <v>45</v>
      </c>
      <c r="F448" s="50" t="s">
        <v>183</v>
      </c>
      <c r="G448" s="55" t="s">
        <v>27</v>
      </c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7"/>
      <c r="S448" s="9"/>
    </row>
    <row r="449" spans="1:19" x14ac:dyDescent="0.3">
      <c r="A449" s="63"/>
      <c r="B449" s="50"/>
      <c r="C449" s="50"/>
      <c r="D449" s="50"/>
      <c r="E449" s="50"/>
      <c r="F449" s="50"/>
      <c r="G449" s="10">
        <v>1</v>
      </c>
      <c r="H449" s="10">
        <v>1</v>
      </c>
      <c r="I449" s="10">
        <v>1</v>
      </c>
      <c r="J449" s="10">
        <v>1</v>
      </c>
      <c r="K449" s="10">
        <v>1</v>
      </c>
      <c r="L449" s="10">
        <v>1</v>
      </c>
      <c r="M449" s="10">
        <v>1</v>
      </c>
      <c r="N449" s="10">
        <v>1</v>
      </c>
      <c r="O449" s="10">
        <v>1</v>
      </c>
      <c r="P449" s="10">
        <v>1</v>
      </c>
      <c r="Q449" s="10">
        <v>1</v>
      </c>
      <c r="R449" s="10">
        <v>1</v>
      </c>
      <c r="S449" s="10">
        <v>1</v>
      </c>
    </row>
    <row r="450" spans="1:19" x14ac:dyDescent="0.3">
      <c r="A450" s="63"/>
      <c r="B450" s="50"/>
      <c r="C450" s="50"/>
      <c r="D450" s="50"/>
      <c r="E450" s="50"/>
      <c r="F450" s="50"/>
      <c r="G450" s="55" t="s">
        <v>28</v>
      </c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7"/>
      <c r="S450" s="11"/>
    </row>
    <row r="451" spans="1:19" x14ac:dyDescent="0.3">
      <c r="A451" s="63"/>
      <c r="B451" s="50"/>
      <c r="C451" s="50"/>
      <c r="D451" s="50"/>
      <c r="E451" s="50"/>
      <c r="F451" s="50"/>
      <c r="G451" s="10">
        <v>0.3</v>
      </c>
      <c r="H451" s="10">
        <v>0.3</v>
      </c>
      <c r="I451" s="10">
        <v>0.3</v>
      </c>
      <c r="J451" s="10">
        <v>0.3</v>
      </c>
      <c r="K451" s="10">
        <v>0.3</v>
      </c>
      <c r="L451" s="10">
        <v>0.3</v>
      </c>
      <c r="M451" s="10">
        <v>0.3</v>
      </c>
      <c r="N451" s="10">
        <v>0.3</v>
      </c>
      <c r="O451" s="10">
        <v>0.3</v>
      </c>
      <c r="P451" s="12"/>
      <c r="Q451" s="12"/>
      <c r="R451" s="12"/>
      <c r="S451" s="20">
        <v>0.3</v>
      </c>
    </row>
    <row r="452" spans="1:19" x14ac:dyDescent="0.3">
      <c r="A452" s="63"/>
      <c r="B452" s="50"/>
      <c r="C452" s="50"/>
      <c r="D452" s="50"/>
      <c r="E452" s="50"/>
      <c r="F452" s="50"/>
      <c r="G452" s="55" t="s">
        <v>29</v>
      </c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7"/>
      <c r="S452" s="11"/>
    </row>
    <row r="453" spans="1:19" x14ac:dyDescent="0.3">
      <c r="A453" s="63"/>
      <c r="B453" s="50"/>
      <c r="C453" s="50"/>
      <c r="D453" s="50"/>
      <c r="E453" s="50"/>
      <c r="F453" s="50"/>
      <c r="G453" s="13">
        <v>160376</v>
      </c>
      <c r="H453" s="13">
        <v>272955</v>
      </c>
      <c r="I453" s="13">
        <v>275872</v>
      </c>
      <c r="J453" s="13">
        <v>236988</v>
      </c>
      <c r="K453" s="13">
        <v>246608</v>
      </c>
      <c r="L453" s="13">
        <v>176487</v>
      </c>
      <c r="M453" s="13">
        <v>312795</v>
      </c>
      <c r="N453" s="13">
        <v>252130</v>
      </c>
      <c r="O453" s="13">
        <v>252730</v>
      </c>
      <c r="P453" s="13">
        <v>252130</v>
      </c>
      <c r="Q453" s="13">
        <v>252730</v>
      </c>
      <c r="R453" s="13">
        <v>288130</v>
      </c>
      <c r="S453" s="14">
        <f>SUM(G453:R453)</f>
        <v>2979931</v>
      </c>
    </row>
    <row r="454" spans="1:19" x14ac:dyDescent="0.3">
      <c r="A454" s="63"/>
      <c r="B454" s="50"/>
      <c r="C454" s="50"/>
      <c r="D454" s="50"/>
      <c r="E454" s="50"/>
      <c r="F454" s="50"/>
      <c r="G454" s="58" t="s">
        <v>30</v>
      </c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15"/>
    </row>
    <row r="455" spans="1:19" x14ac:dyDescent="0.3">
      <c r="A455" s="63"/>
      <c r="B455" s="50"/>
      <c r="C455" s="50"/>
      <c r="D455" s="50"/>
      <c r="E455" s="50"/>
      <c r="F455" s="50"/>
      <c r="G455" s="13">
        <v>131660.41999999998</v>
      </c>
      <c r="H455" s="13">
        <v>173067.58000000002</v>
      </c>
      <c r="I455" s="13">
        <v>119118.67</v>
      </c>
      <c r="J455" s="13">
        <v>163667.88999999998</v>
      </c>
      <c r="K455" s="13">
        <v>94698.22</v>
      </c>
      <c r="L455" s="13">
        <v>185998.32</v>
      </c>
      <c r="M455" s="13">
        <v>136495.91</v>
      </c>
      <c r="N455" s="13">
        <v>176656.87</v>
      </c>
      <c r="O455" s="13">
        <v>158954.21</v>
      </c>
      <c r="P455" s="13">
        <v>370386.80666666664</v>
      </c>
      <c r="Q455" s="13">
        <v>370386.80666666664</v>
      </c>
      <c r="R455" s="13">
        <v>370386.80666666664</v>
      </c>
      <c r="S455" s="14">
        <f>SUM(G455:R455)</f>
        <v>2451478.5099999998</v>
      </c>
    </row>
    <row r="456" spans="1:19" x14ac:dyDescent="0.3">
      <c r="A456" s="63"/>
      <c r="B456" s="50"/>
      <c r="C456" s="50"/>
      <c r="D456" s="50"/>
      <c r="E456" s="50"/>
      <c r="F456" s="50"/>
      <c r="G456" s="59" t="s">
        <v>31</v>
      </c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11"/>
    </row>
    <row r="457" spans="1:19" x14ac:dyDescent="0.3">
      <c r="A457" s="63"/>
      <c r="B457" s="50"/>
      <c r="C457" s="50"/>
      <c r="D457" s="50"/>
      <c r="E457" s="50"/>
      <c r="F457" s="50"/>
      <c r="G457" s="13">
        <v>154141.41999999998</v>
      </c>
      <c r="H457" s="13">
        <v>188918.56</v>
      </c>
      <c r="I457" s="13">
        <v>357334.67</v>
      </c>
      <c r="J457" s="13">
        <v>238545.88999999998</v>
      </c>
      <c r="K457" s="13">
        <v>120698.22</v>
      </c>
      <c r="L457" s="13">
        <v>212985.28999999998</v>
      </c>
      <c r="M457" s="13">
        <v>138866.91</v>
      </c>
      <c r="N457" s="13">
        <v>176656.87</v>
      </c>
      <c r="O457" s="13">
        <v>264479.96000000002</v>
      </c>
      <c r="P457" s="13"/>
      <c r="Q457" s="13"/>
      <c r="R457" s="13"/>
      <c r="S457" s="14">
        <f>SUM(G457:R457)</f>
        <v>1852627.79</v>
      </c>
    </row>
    <row r="458" spans="1:19" ht="13.2" x14ac:dyDescent="0.25">
      <c r="A458" s="60" t="s">
        <v>184</v>
      </c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2"/>
    </row>
    <row r="459" spans="1:19" x14ac:dyDescent="0.3">
      <c r="A459" s="63" t="s">
        <v>185</v>
      </c>
      <c r="B459" s="50" t="s">
        <v>186</v>
      </c>
      <c r="C459" s="50"/>
      <c r="D459" s="50" t="s">
        <v>24</v>
      </c>
      <c r="E459" s="50" t="s">
        <v>45</v>
      </c>
      <c r="F459" s="50" t="s">
        <v>187</v>
      </c>
      <c r="G459" s="55" t="s">
        <v>27</v>
      </c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7"/>
      <c r="S459" s="9"/>
    </row>
    <row r="460" spans="1:19" x14ac:dyDescent="0.3">
      <c r="A460" s="63"/>
      <c r="B460" s="50"/>
      <c r="C460" s="50"/>
      <c r="D460" s="50"/>
      <c r="E460" s="50"/>
      <c r="F460" s="50"/>
      <c r="G460" s="10">
        <v>1</v>
      </c>
      <c r="H460" s="10">
        <v>1</v>
      </c>
      <c r="I460" s="10">
        <v>1</v>
      </c>
      <c r="J460" s="10">
        <v>1</v>
      </c>
      <c r="K460" s="10">
        <v>1</v>
      </c>
      <c r="L460" s="10">
        <v>1</v>
      </c>
      <c r="M460" s="10">
        <v>1</v>
      </c>
      <c r="N460" s="10">
        <v>1</v>
      </c>
      <c r="O460" s="10">
        <v>1</v>
      </c>
      <c r="P460" s="10">
        <v>1</v>
      </c>
      <c r="Q460" s="10">
        <v>1</v>
      </c>
      <c r="R460" s="10">
        <v>1</v>
      </c>
      <c r="S460" s="10">
        <v>1</v>
      </c>
    </row>
    <row r="461" spans="1:19" x14ac:dyDescent="0.3">
      <c r="A461" s="63"/>
      <c r="B461" s="50"/>
      <c r="C461" s="50"/>
      <c r="D461" s="50"/>
      <c r="E461" s="50"/>
      <c r="F461" s="50"/>
      <c r="G461" s="55" t="s">
        <v>28</v>
      </c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7"/>
      <c r="S461" s="11"/>
    </row>
    <row r="462" spans="1:19" x14ac:dyDescent="0.3">
      <c r="A462" s="63"/>
      <c r="B462" s="50"/>
      <c r="C462" s="50"/>
      <c r="D462" s="50"/>
      <c r="E462" s="50"/>
      <c r="F462" s="50"/>
      <c r="G462" s="10">
        <v>0.5</v>
      </c>
      <c r="H462" s="10">
        <v>0.5</v>
      </c>
      <c r="I462" s="10">
        <v>0.5</v>
      </c>
      <c r="J462" s="10">
        <v>0.5</v>
      </c>
      <c r="K462" s="10">
        <v>0.5</v>
      </c>
      <c r="L462" s="10"/>
      <c r="M462" s="10">
        <v>0.5</v>
      </c>
      <c r="N462" s="10">
        <v>0.5</v>
      </c>
      <c r="O462" s="10">
        <v>0.5</v>
      </c>
      <c r="P462" s="12"/>
      <c r="Q462" s="12"/>
      <c r="R462" s="12"/>
      <c r="S462" s="10">
        <v>0.5</v>
      </c>
    </row>
    <row r="463" spans="1:19" x14ac:dyDescent="0.3">
      <c r="A463" s="63"/>
      <c r="B463" s="50"/>
      <c r="C463" s="50"/>
      <c r="D463" s="50"/>
      <c r="E463" s="50"/>
      <c r="F463" s="50"/>
      <c r="G463" s="55" t="s">
        <v>29</v>
      </c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7"/>
      <c r="S463" s="11"/>
    </row>
    <row r="464" spans="1:19" x14ac:dyDescent="0.3">
      <c r="A464" s="63"/>
      <c r="B464" s="50"/>
      <c r="C464" s="50"/>
      <c r="D464" s="50"/>
      <c r="E464" s="50"/>
      <c r="F464" s="50"/>
      <c r="G464" s="13">
        <v>121066</v>
      </c>
      <c r="H464" s="13">
        <v>75578</v>
      </c>
      <c r="I464" s="13">
        <v>73908</v>
      </c>
      <c r="J464" s="13">
        <v>73520</v>
      </c>
      <c r="K464" s="13">
        <v>80213</v>
      </c>
      <c r="L464" s="13">
        <v>71311</v>
      </c>
      <c r="M464" s="13">
        <v>89795</v>
      </c>
      <c r="N464" s="13">
        <v>82149</v>
      </c>
      <c r="O464" s="13">
        <v>76246</v>
      </c>
      <c r="P464" s="13">
        <v>76176</v>
      </c>
      <c r="Q464" s="13">
        <v>76246</v>
      </c>
      <c r="R464" s="13">
        <v>365238</v>
      </c>
      <c r="S464" s="14">
        <f>SUM(G464:R464)</f>
        <v>1261446</v>
      </c>
    </row>
    <row r="465" spans="1:19" x14ac:dyDescent="0.3">
      <c r="A465" s="63"/>
      <c r="B465" s="50"/>
      <c r="C465" s="50"/>
      <c r="D465" s="50"/>
      <c r="E465" s="50"/>
      <c r="F465" s="50"/>
      <c r="G465" s="58" t="s">
        <v>30</v>
      </c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15"/>
    </row>
    <row r="466" spans="1:19" x14ac:dyDescent="0.3">
      <c r="A466" s="63"/>
      <c r="B466" s="50"/>
      <c r="C466" s="50"/>
      <c r="D466" s="50"/>
      <c r="E466" s="50"/>
      <c r="F466" s="50"/>
      <c r="G466" s="13">
        <v>58280.71</v>
      </c>
      <c r="H466" s="13">
        <v>53099.99</v>
      </c>
      <c r="I466" s="13">
        <v>58531.18</v>
      </c>
      <c r="J466" s="13">
        <v>48138</v>
      </c>
      <c r="K466" s="13">
        <v>48138</v>
      </c>
      <c r="L466" s="13">
        <v>73128.429999999993</v>
      </c>
      <c r="M466" s="13">
        <v>46974.720000000001</v>
      </c>
      <c r="N466" s="13">
        <v>35405.1</v>
      </c>
      <c r="O466" s="13">
        <v>52724.49</v>
      </c>
      <c r="P466" s="13">
        <v>121258.22999999998</v>
      </c>
      <c r="Q466" s="13">
        <v>121258.22999999998</v>
      </c>
      <c r="R466" s="13">
        <v>121258.22999999998</v>
      </c>
      <c r="S466" s="14">
        <f>SUM(G466:R466)</f>
        <v>838195.30999999994</v>
      </c>
    </row>
    <row r="467" spans="1:19" x14ac:dyDescent="0.3">
      <c r="A467" s="63"/>
      <c r="B467" s="50"/>
      <c r="C467" s="50"/>
      <c r="D467" s="50"/>
      <c r="E467" s="50"/>
      <c r="F467" s="50"/>
      <c r="G467" s="59" t="s">
        <v>31</v>
      </c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11"/>
    </row>
    <row r="468" spans="1:19" x14ac:dyDescent="0.3">
      <c r="A468" s="63"/>
      <c r="B468" s="50"/>
      <c r="C468" s="50"/>
      <c r="D468" s="50"/>
      <c r="E468" s="50"/>
      <c r="F468" s="50"/>
      <c r="G468" s="13">
        <v>58280.710000000006</v>
      </c>
      <c r="H468" s="13">
        <v>53099.99</v>
      </c>
      <c r="I468" s="13">
        <v>58531.18</v>
      </c>
      <c r="J468" s="13">
        <v>48138</v>
      </c>
      <c r="K468" s="13">
        <v>48138</v>
      </c>
      <c r="L468" s="13">
        <v>73128.429999999993</v>
      </c>
      <c r="M468" s="13">
        <v>46974.720000000001</v>
      </c>
      <c r="N468" s="13">
        <v>36990.1</v>
      </c>
      <c r="O468" s="13">
        <v>54972.549999999988</v>
      </c>
      <c r="P468" s="13"/>
      <c r="Q468" s="13"/>
      <c r="R468" s="13"/>
      <c r="S468" s="14">
        <f>SUM(G468:R468)</f>
        <v>478253.68</v>
      </c>
    </row>
    <row r="469" spans="1:19" ht="13.2" x14ac:dyDescent="0.25">
      <c r="A469" s="60" t="s">
        <v>188</v>
      </c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2"/>
    </row>
    <row r="470" spans="1:19" x14ac:dyDescent="0.3">
      <c r="A470" s="63" t="s">
        <v>189</v>
      </c>
      <c r="B470" s="50" t="s">
        <v>190</v>
      </c>
      <c r="C470" s="50"/>
      <c r="D470" s="50" t="s">
        <v>24</v>
      </c>
      <c r="E470" s="50" t="s">
        <v>191</v>
      </c>
      <c r="F470" s="50" t="s">
        <v>192</v>
      </c>
      <c r="G470" s="55" t="s">
        <v>27</v>
      </c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7"/>
      <c r="S470" s="9"/>
    </row>
    <row r="471" spans="1:19" x14ac:dyDescent="0.3">
      <c r="A471" s="63"/>
      <c r="B471" s="50"/>
      <c r="C471" s="50"/>
      <c r="D471" s="50"/>
      <c r="E471" s="50"/>
      <c r="F471" s="50"/>
      <c r="G471" s="10">
        <v>1</v>
      </c>
      <c r="H471" s="10">
        <v>1</v>
      </c>
      <c r="I471" s="10">
        <v>1</v>
      </c>
      <c r="J471" s="10">
        <v>1</v>
      </c>
      <c r="K471" s="10">
        <v>1</v>
      </c>
      <c r="L471" s="10">
        <v>1</v>
      </c>
      <c r="M471" s="10">
        <v>1</v>
      </c>
      <c r="N471" s="10">
        <v>1</v>
      </c>
      <c r="O471" s="10">
        <v>1</v>
      </c>
      <c r="P471" s="10">
        <v>1</v>
      </c>
      <c r="Q471" s="10">
        <v>1</v>
      </c>
      <c r="R471" s="10">
        <v>1</v>
      </c>
      <c r="S471" s="10">
        <v>1</v>
      </c>
    </row>
    <row r="472" spans="1:19" x14ac:dyDescent="0.3">
      <c r="A472" s="63"/>
      <c r="B472" s="50"/>
      <c r="C472" s="50"/>
      <c r="D472" s="50"/>
      <c r="E472" s="50"/>
      <c r="F472" s="50"/>
      <c r="G472" s="55" t="s">
        <v>28</v>
      </c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7"/>
      <c r="S472" s="11"/>
    </row>
    <row r="473" spans="1:19" x14ac:dyDescent="0.3">
      <c r="A473" s="63"/>
      <c r="B473" s="50"/>
      <c r="C473" s="50"/>
      <c r="D473" s="50"/>
      <c r="E473" s="50"/>
      <c r="F473" s="50"/>
      <c r="G473" s="10">
        <v>1</v>
      </c>
      <c r="H473" s="10">
        <v>1</v>
      </c>
      <c r="I473" s="10">
        <v>1</v>
      </c>
      <c r="J473" s="10">
        <v>1</v>
      </c>
      <c r="K473" s="10">
        <v>1</v>
      </c>
      <c r="L473" s="10">
        <v>1</v>
      </c>
      <c r="M473" s="10">
        <v>1</v>
      </c>
      <c r="N473" s="10">
        <v>1</v>
      </c>
      <c r="O473" s="10">
        <v>1</v>
      </c>
      <c r="P473" s="12"/>
      <c r="Q473" s="12"/>
      <c r="R473" s="12"/>
      <c r="S473" s="10">
        <v>1</v>
      </c>
    </row>
    <row r="474" spans="1:19" x14ac:dyDescent="0.3">
      <c r="A474" s="63"/>
      <c r="B474" s="50"/>
      <c r="C474" s="50"/>
      <c r="D474" s="50"/>
      <c r="E474" s="50"/>
      <c r="F474" s="50"/>
      <c r="G474" s="55" t="s">
        <v>29</v>
      </c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7"/>
      <c r="S474" s="11"/>
    </row>
    <row r="475" spans="1:19" x14ac:dyDescent="0.3">
      <c r="A475" s="63"/>
      <c r="B475" s="50"/>
      <c r="C475" s="50"/>
      <c r="D475" s="50"/>
      <c r="E475" s="50"/>
      <c r="F475" s="50"/>
      <c r="G475" s="13">
        <v>22552</v>
      </c>
      <c r="H475" s="13">
        <v>19171</v>
      </c>
      <c r="I475" s="13">
        <v>18495</v>
      </c>
      <c r="J475" s="13">
        <v>21336</v>
      </c>
      <c r="K475" s="13">
        <v>21915</v>
      </c>
      <c r="L475" s="13">
        <v>16520</v>
      </c>
      <c r="M475" s="13">
        <v>383642</v>
      </c>
      <c r="N475" s="13">
        <v>19340</v>
      </c>
      <c r="O475" s="13">
        <v>19305</v>
      </c>
      <c r="P475" s="13">
        <v>399340</v>
      </c>
      <c r="Q475" s="13">
        <v>19305</v>
      </c>
      <c r="R475" s="13">
        <v>82340</v>
      </c>
      <c r="S475" s="14">
        <f>SUM(G475:R475)</f>
        <v>1043261</v>
      </c>
    </row>
    <row r="476" spans="1:19" x14ac:dyDescent="0.3">
      <c r="A476" s="63"/>
      <c r="B476" s="50"/>
      <c r="C476" s="50"/>
      <c r="D476" s="50"/>
      <c r="E476" s="50"/>
      <c r="F476" s="50"/>
      <c r="G476" s="58" t="s">
        <v>30</v>
      </c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15"/>
    </row>
    <row r="477" spans="1:19" x14ac:dyDescent="0.3">
      <c r="A477" s="63"/>
      <c r="B477" s="50"/>
      <c r="C477" s="50"/>
      <c r="D477" s="50"/>
      <c r="E477" s="50"/>
      <c r="F477" s="50"/>
      <c r="G477" s="13">
        <v>28789.8</v>
      </c>
      <c r="H477" s="13">
        <v>28245.25</v>
      </c>
      <c r="I477" s="13">
        <v>19303.96</v>
      </c>
      <c r="J477" s="13">
        <v>19230.05</v>
      </c>
      <c r="K477" s="13">
        <v>14568.8</v>
      </c>
      <c r="L477" s="13">
        <v>20845.66</v>
      </c>
      <c r="M477" s="13">
        <v>31122.799999999999</v>
      </c>
      <c r="N477" s="13">
        <v>14667.8</v>
      </c>
      <c r="O477" s="13">
        <v>147972.51999999999</v>
      </c>
      <c r="P477" s="13">
        <v>129267.29333333333</v>
      </c>
      <c r="Q477" s="13">
        <v>129267.29333333333</v>
      </c>
      <c r="R477" s="13">
        <v>129267.29333333333</v>
      </c>
      <c r="S477" s="14">
        <f>SUM(G477:R477)</f>
        <v>712548.52</v>
      </c>
    </row>
    <row r="478" spans="1:19" x14ac:dyDescent="0.3">
      <c r="A478" s="63"/>
      <c r="B478" s="50"/>
      <c r="C478" s="50"/>
      <c r="D478" s="50"/>
      <c r="E478" s="50"/>
      <c r="F478" s="50"/>
      <c r="G478" s="59" t="s">
        <v>31</v>
      </c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11"/>
    </row>
    <row r="479" spans="1:19" x14ac:dyDescent="0.3">
      <c r="A479" s="63"/>
      <c r="B479" s="50"/>
      <c r="C479" s="50"/>
      <c r="D479" s="50"/>
      <c r="E479" s="50"/>
      <c r="F479" s="50"/>
      <c r="G479" s="13">
        <v>28789.8</v>
      </c>
      <c r="H479" s="13">
        <v>28245.25</v>
      </c>
      <c r="I479" s="13">
        <v>19303.96</v>
      </c>
      <c r="J479" s="13">
        <v>19230.05</v>
      </c>
      <c r="K479" s="13">
        <v>14568.8</v>
      </c>
      <c r="L479" s="13">
        <v>20845.659999999996</v>
      </c>
      <c r="M479" s="13">
        <v>31122.799999999999</v>
      </c>
      <c r="N479" s="13">
        <v>14667.8</v>
      </c>
      <c r="O479" s="13">
        <v>147972.52000000002</v>
      </c>
      <c r="P479" s="13"/>
      <c r="Q479" s="13"/>
      <c r="R479" s="13"/>
      <c r="S479" s="14">
        <f>SUM(G479:R479)</f>
        <v>324746.64</v>
      </c>
    </row>
    <row r="480" spans="1:19" ht="13.2" x14ac:dyDescent="0.25">
      <c r="A480" s="60" t="s">
        <v>193</v>
      </c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2"/>
    </row>
    <row r="481" spans="1:19" x14ac:dyDescent="0.3">
      <c r="A481" s="63" t="s">
        <v>194</v>
      </c>
      <c r="B481" s="50" t="s">
        <v>195</v>
      </c>
      <c r="C481" s="50"/>
      <c r="D481" s="50" t="s">
        <v>24</v>
      </c>
      <c r="E481" s="50" t="s">
        <v>191</v>
      </c>
      <c r="F481" s="50" t="s">
        <v>196</v>
      </c>
      <c r="G481" s="55" t="s">
        <v>27</v>
      </c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7"/>
      <c r="S481" s="9"/>
    </row>
    <row r="482" spans="1:19" x14ac:dyDescent="0.3">
      <c r="A482" s="63"/>
      <c r="B482" s="50"/>
      <c r="C482" s="50"/>
      <c r="D482" s="50"/>
      <c r="E482" s="50"/>
      <c r="F482" s="50"/>
      <c r="G482" s="10">
        <v>1</v>
      </c>
      <c r="H482" s="10">
        <v>1</v>
      </c>
      <c r="I482" s="10">
        <v>1</v>
      </c>
      <c r="J482" s="10">
        <v>1</v>
      </c>
      <c r="K482" s="10">
        <v>1</v>
      </c>
      <c r="L482" s="10">
        <v>1</v>
      </c>
      <c r="M482" s="10">
        <v>1</v>
      </c>
      <c r="N482" s="10">
        <v>1</v>
      </c>
      <c r="O482" s="10">
        <v>1</v>
      </c>
      <c r="P482" s="10">
        <v>1</v>
      </c>
      <c r="Q482" s="10">
        <v>1</v>
      </c>
      <c r="R482" s="10">
        <v>1</v>
      </c>
      <c r="S482" s="10">
        <v>1</v>
      </c>
    </row>
    <row r="483" spans="1:19" x14ac:dyDescent="0.3">
      <c r="A483" s="63"/>
      <c r="B483" s="50"/>
      <c r="C483" s="50"/>
      <c r="D483" s="50"/>
      <c r="E483" s="50"/>
      <c r="F483" s="50"/>
      <c r="G483" s="55" t="s">
        <v>28</v>
      </c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7"/>
      <c r="S483" s="11"/>
    </row>
    <row r="484" spans="1:19" x14ac:dyDescent="0.3">
      <c r="A484" s="63"/>
      <c r="B484" s="50"/>
      <c r="C484" s="50"/>
      <c r="D484" s="50"/>
      <c r="E484" s="50"/>
      <c r="F484" s="50"/>
      <c r="G484" s="10">
        <v>1</v>
      </c>
      <c r="H484" s="10">
        <v>1</v>
      </c>
      <c r="I484" s="10">
        <v>1</v>
      </c>
      <c r="J484" s="10">
        <v>1</v>
      </c>
      <c r="K484" s="10">
        <v>1</v>
      </c>
      <c r="L484" s="10">
        <v>1</v>
      </c>
      <c r="M484" s="10">
        <v>1</v>
      </c>
      <c r="N484" s="10">
        <v>1</v>
      </c>
      <c r="O484" s="10">
        <v>1</v>
      </c>
      <c r="P484" s="12"/>
      <c r="Q484" s="12"/>
      <c r="R484" s="12"/>
      <c r="S484" s="10">
        <v>1</v>
      </c>
    </row>
    <row r="485" spans="1:19" x14ac:dyDescent="0.3">
      <c r="A485" s="63"/>
      <c r="B485" s="50"/>
      <c r="C485" s="50"/>
      <c r="D485" s="50"/>
      <c r="E485" s="50"/>
      <c r="F485" s="50"/>
      <c r="G485" s="55" t="s">
        <v>29</v>
      </c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7"/>
      <c r="S485" s="11"/>
    </row>
    <row r="486" spans="1:19" x14ac:dyDescent="0.3">
      <c r="A486" s="63"/>
      <c r="B486" s="50"/>
      <c r="C486" s="50"/>
      <c r="D486" s="50"/>
      <c r="E486" s="50"/>
      <c r="F486" s="50"/>
      <c r="G486" s="13">
        <v>691968</v>
      </c>
      <c r="H486" s="13">
        <v>726416</v>
      </c>
      <c r="I486" s="13">
        <v>786765</v>
      </c>
      <c r="J486" s="13">
        <v>359935</v>
      </c>
      <c r="K486" s="13">
        <v>706511</v>
      </c>
      <c r="L486" s="13">
        <v>665855</v>
      </c>
      <c r="M486" s="13">
        <v>696601</v>
      </c>
      <c r="N486" s="13">
        <v>740223</v>
      </c>
      <c r="O486" s="13">
        <v>740311</v>
      </c>
      <c r="P486" s="13">
        <v>740223</v>
      </c>
      <c r="Q486" s="13">
        <v>740311</v>
      </c>
      <c r="R486" s="13">
        <v>863973</v>
      </c>
      <c r="S486" s="14">
        <f>SUM(G486:R486)</f>
        <v>8459092</v>
      </c>
    </row>
    <row r="487" spans="1:19" x14ac:dyDescent="0.3">
      <c r="A487" s="63"/>
      <c r="B487" s="50"/>
      <c r="C487" s="50"/>
      <c r="D487" s="50"/>
      <c r="E487" s="50"/>
      <c r="F487" s="50"/>
      <c r="G487" s="58" t="s">
        <v>30</v>
      </c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15"/>
    </row>
    <row r="488" spans="1:19" x14ac:dyDescent="0.3">
      <c r="A488" s="63"/>
      <c r="B488" s="50"/>
      <c r="C488" s="50"/>
      <c r="D488" s="50"/>
      <c r="E488" s="50"/>
      <c r="F488" s="50"/>
      <c r="G488" s="13">
        <v>125384.92</v>
      </c>
      <c r="H488" s="13">
        <v>380071.95</v>
      </c>
      <c r="I488" s="13">
        <v>118020.29999999999</v>
      </c>
      <c r="J488" s="13">
        <v>117568.34</v>
      </c>
      <c r="K488" s="13">
        <v>109794.98</v>
      </c>
      <c r="L488" s="13">
        <v>110425.24</v>
      </c>
      <c r="M488" s="13">
        <v>132574.79</v>
      </c>
      <c r="N488" s="13">
        <v>112717.87</v>
      </c>
      <c r="O488" s="13">
        <v>208573.88999999998</v>
      </c>
      <c r="P488" s="13">
        <v>326930.81666666665</v>
      </c>
      <c r="Q488" s="13">
        <v>326930.81666666665</v>
      </c>
      <c r="R488" s="13">
        <v>326930.81666666665</v>
      </c>
      <c r="S488" s="14">
        <f>SUM(G488:R488)</f>
        <v>2395924.7299999995</v>
      </c>
    </row>
    <row r="489" spans="1:19" x14ac:dyDescent="0.3">
      <c r="A489" s="63"/>
      <c r="B489" s="50"/>
      <c r="C489" s="50"/>
      <c r="D489" s="50"/>
      <c r="E489" s="50"/>
      <c r="F489" s="50"/>
      <c r="G489" s="59" t="s">
        <v>31</v>
      </c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11"/>
    </row>
    <row r="490" spans="1:19" x14ac:dyDescent="0.3">
      <c r="A490" s="63"/>
      <c r="B490" s="50"/>
      <c r="C490" s="50"/>
      <c r="D490" s="50"/>
      <c r="E490" s="50"/>
      <c r="F490" s="50"/>
      <c r="G490" s="13">
        <v>397886.92000000004</v>
      </c>
      <c r="H490" s="13">
        <v>774571.95</v>
      </c>
      <c r="I490" s="13">
        <v>1121515.3</v>
      </c>
      <c r="J490" s="13">
        <v>797215.34000000008</v>
      </c>
      <c r="K490" s="13">
        <v>728549.98</v>
      </c>
      <c r="L490" s="13">
        <v>757792.24</v>
      </c>
      <c r="M490" s="13">
        <v>132574.79000000012</v>
      </c>
      <c r="N490" s="13">
        <v>112717.87</v>
      </c>
      <c r="O490" s="13">
        <v>210234.89000000007</v>
      </c>
      <c r="P490" s="13"/>
      <c r="Q490" s="13"/>
      <c r="R490" s="13"/>
      <c r="S490" s="14">
        <f>SUM(G490:R490)</f>
        <v>5033059.2799999993</v>
      </c>
    </row>
    <row r="491" spans="1:19" ht="13.2" x14ac:dyDescent="0.25">
      <c r="A491" s="60" t="s">
        <v>197</v>
      </c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2"/>
    </row>
    <row r="492" spans="1:19" x14ac:dyDescent="0.3">
      <c r="A492" s="63" t="s">
        <v>198</v>
      </c>
      <c r="B492" s="50" t="s">
        <v>199</v>
      </c>
      <c r="C492" s="50"/>
      <c r="D492" s="50" t="s">
        <v>200</v>
      </c>
      <c r="E492" s="50" t="s">
        <v>36</v>
      </c>
      <c r="F492" s="50" t="s">
        <v>201</v>
      </c>
      <c r="G492" s="55" t="s">
        <v>27</v>
      </c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7"/>
      <c r="S492" s="9"/>
    </row>
    <row r="493" spans="1:19" x14ac:dyDescent="0.3">
      <c r="A493" s="63"/>
      <c r="B493" s="50"/>
      <c r="C493" s="50"/>
      <c r="D493" s="50"/>
      <c r="E493" s="50"/>
      <c r="F493" s="50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0">
        <v>0.2</v>
      </c>
      <c r="S493" s="10">
        <v>0.2</v>
      </c>
    </row>
    <row r="494" spans="1:19" x14ac:dyDescent="0.3">
      <c r="A494" s="63"/>
      <c r="B494" s="50"/>
      <c r="C494" s="50"/>
      <c r="D494" s="50"/>
      <c r="E494" s="50"/>
      <c r="F494" s="50"/>
      <c r="G494" s="55" t="s">
        <v>28</v>
      </c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7"/>
      <c r="S494" s="11"/>
    </row>
    <row r="495" spans="1:19" x14ac:dyDescent="0.3">
      <c r="A495" s="63"/>
      <c r="B495" s="50"/>
      <c r="C495" s="50"/>
      <c r="D495" s="50"/>
      <c r="E495" s="50"/>
      <c r="F495" s="50"/>
      <c r="G495" s="10">
        <v>0.26</v>
      </c>
      <c r="H495" s="12">
        <v>0</v>
      </c>
      <c r="I495" s="10">
        <v>1.83</v>
      </c>
      <c r="J495" s="10">
        <v>-0.62</v>
      </c>
      <c r="K495" s="10">
        <v>1</v>
      </c>
      <c r="L495" s="10">
        <v>-0.09</v>
      </c>
      <c r="M495" s="10">
        <v>0.01</v>
      </c>
      <c r="N495" s="10">
        <v>1</v>
      </c>
      <c r="O495" s="10">
        <v>0.03</v>
      </c>
      <c r="P495" s="12"/>
      <c r="Q495" s="12"/>
      <c r="R495" s="12"/>
      <c r="S495" s="20">
        <f>SUM(G495:O495)/9</f>
        <v>0.37999999999999995</v>
      </c>
    </row>
    <row r="496" spans="1:19" x14ac:dyDescent="0.3">
      <c r="A496" s="63"/>
      <c r="B496" s="50"/>
      <c r="C496" s="50"/>
      <c r="D496" s="50"/>
      <c r="E496" s="50"/>
      <c r="F496" s="50"/>
      <c r="G496" s="55" t="s">
        <v>29</v>
      </c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7"/>
      <c r="S496" s="11"/>
    </row>
    <row r="497" spans="1:19" x14ac:dyDescent="0.3">
      <c r="A497" s="63"/>
      <c r="B497" s="50"/>
      <c r="C497" s="50"/>
      <c r="D497" s="50"/>
      <c r="E497" s="50"/>
      <c r="F497" s="50"/>
      <c r="G497" s="13">
        <v>17480</v>
      </c>
      <c r="H497" s="13">
        <v>20051</v>
      </c>
      <c r="I497" s="13">
        <v>26512</v>
      </c>
      <c r="J497" s="13">
        <v>17500</v>
      </c>
      <c r="K497" s="13">
        <v>20126</v>
      </c>
      <c r="L497" s="13">
        <v>18000</v>
      </c>
      <c r="M497" s="13">
        <v>19148</v>
      </c>
      <c r="N497" s="13">
        <v>20077</v>
      </c>
      <c r="O497" s="13">
        <v>19857</v>
      </c>
      <c r="P497" s="13">
        <v>20077</v>
      </c>
      <c r="Q497" s="13">
        <v>19857</v>
      </c>
      <c r="R497" s="13">
        <v>92077</v>
      </c>
      <c r="S497" s="14">
        <f>SUM(G497:R497)</f>
        <v>310762</v>
      </c>
    </row>
    <row r="498" spans="1:19" x14ac:dyDescent="0.3">
      <c r="A498" s="63"/>
      <c r="B498" s="50"/>
      <c r="C498" s="50"/>
      <c r="D498" s="50"/>
      <c r="E498" s="50"/>
      <c r="F498" s="50"/>
      <c r="G498" s="58" t="s">
        <v>30</v>
      </c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15"/>
    </row>
    <row r="499" spans="1:19" x14ac:dyDescent="0.3">
      <c r="A499" s="63"/>
      <c r="B499" s="50"/>
      <c r="C499" s="50"/>
      <c r="D499" s="50"/>
      <c r="E499" s="50"/>
      <c r="F499" s="50"/>
      <c r="G499" s="13">
        <v>18399.900000000001</v>
      </c>
      <c r="H499" s="13">
        <v>22261.279999999999</v>
      </c>
      <c r="I499" s="13">
        <v>21521.98</v>
      </c>
      <c r="J499" s="13">
        <v>17799.900000000001</v>
      </c>
      <c r="K499" s="13">
        <v>21299.85</v>
      </c>
      <c r="L499" s="13">
        <v>30978.73</v>
      </c>
      <c r="M499" s="13">
        <v>25649.8</v>
      </c>
      <c r="N499" s="13">
        <v>24799.8</v>
      </c>
      <c r="O499" s="13">
        <v>33263.550000000003</v>
      </c>
      <c r="P499" s="13">
        <v>42661.28333333334</v>
      </c>
      <c r="Q499" s="13">
        <v>42661.28333333334</v>
      </c>
      <c r="R499" s="13">
        <v>42661.28333333334</v>
      </c>
      <c r="S499" s="14">
        <f>SUM(G499:R499)</f>
        <v>343958.63999999996</v>
      </c>
    </row>
    <row r="500" spans="1:19" x14ac:dyDescent="0.3">
      <c r="A500" s="63"/>
      <c r="B500" s="50"/>
      <c r="C500" s="50"/>
      <c r="D500" s="50"/>
      <c r="E500" s="50"/>
      <c r="F500" s="50"/>
      <c r="G500" s="59" t="s">
        <v>31</v>
      </c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11"/>
    </row>
    <row r="501" spans="1:19" x14ac:dyDescent="0.3">
      <c r="A501" s="63"/>
      <c r="B501" s="50"/>
      <c r="C501" s="50"/>
      <c r="D501" s="50"/>
      <c r="E501" s="50"/>
      <c r="F501" s="50"/>
      <c r="G501" s="13">
        <v>18399.900000000001</v>
      </c>
      <c r="H501" s="13">
        <v>22261.279999999999</v>
      </c>
      <c r="I501" s="13">
        <v>21521.98</v>
      </c>
      <c r="J501" s="13">
        <v>17799.900000000001</v>
      </c>
      <c r="K501" s="13">
        <v>21299.85</v>
      </c>
      <c r="L501" s="13">
        <v>30978.730000000003</v>
      </c>
      <c r="M501" s="13">
        <v>25649.8</v>
      </c>
      <c r="N501" s="13">
        <v>24799.8</v>
      </c>
      <c r="O501" s="13">
        <v>33263.549999999996</v>
      </c>
      <c r="P501" s="13"/>
      <c r="Q501" s="13"/>
      <c r="R501" s="13"/>
      <c r="S501" s="14">
        <f>SUM(G501:R501)</f>
        <v>215974.78999999998</v>
      </c>
    </row>
    <row r="502" spans="1:19" ht="13.2" x14ac:dyDescent="0.25">
      <c r="A502" s="60" t="s">
        <v>202</v>
      </c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2"/>
    </row>
    <row r="503" spans="1:19" x14ac:dyDescent="0.3">
      <c r="A503" s="63" t="s">
        <v>203</v>
      </c>
      <c r="B503" s="48" t="s">
        <v>204</v>
      </c>
      <c r="C503" s="49"/>
      <c r="D503" s="50" t="s">
        <v>24</v>
      </c>
      <c r="E503" s="50" t="s">
        <v>205</v>
      </c>
      <c r="F503" s="50" t="s">
        <v>206</v>
      </c>
      <c r="G503" s="55" t="s">
        <v>27</v>
      </c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7"/>
      <c r="S503" s="9"/>
    </row>
    <row r="504" spans="1:19" x14ac:dyDescent="0.3">
      <c r="A504" s="63"/>
      <c r="B504" s="49"/>
      <c r="C504" s="49"/>
      <c r="D504" s="50"/>
      <c r="E504" s="50"/>
      <c r="F504" s="50"/>
      <c r="G504" s="12"/>
      <c r="H504" s="12"/>
      <c r="I504" s="12"/>
      <c r="J504" s="12"/>
      <c r="K504" s="12">
        <v>50</v>
      </c>
      <c r="L504" s="12"/>
      <c r="M504" s="12"/>
      <c r="N504" s="12"/>
      <c r="O504" s="12"/>
      <c r="P504" s="12"/>
      <c r="Q504" s="12"/>
      <c r="R504" s="10">
        <v>0.5</v>
      </c>
      <c r="S504" s="12">
        <v>100</v>
      </c>
    </row>
    <row r="505" spans="1:19" x14ac:dyDescent="0.3">
      <c r="A505" s="63"/>
      <c r="B505" s="49"/>
      <c r="C505" s="49"/>
      <c r="D505" s="50"/>
      <c r="E505" s="50"/>
      <c r="F505" s="50"/>
      <c r="G505" s="55" t="s">
        <v>28</v>
      </c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7"/>
      <c r="S505" s="11"/>
    </row>
    <row r="506" spans="1:19" x14ac:dyDescent="0.3">
      <c r="A506" s="63"/>
      <c r="B506" s="49"/>
      <c r="C506" s="49"/>
      <c r="D506" s="50"/>
      <c r="E506" s="50"/>
      <c r="F506" s="50"/>
      <c r="G506" s="12"/>
      <c r="H506" s="12">
        <v>15</v>
      </c>
      <c r="I506" s="12">
        <v>45</v>
      </c>
      <c r="J506" s="12">
        <v>15</v>
      </c>
      <c r="K506" s="12"/>
      <c r="L506" s="12"/>
      <c r="M506" s="12">
        <v>2</v>
      </c>
      <c r="N506" s="12"/>
      <c r="O506" s="12">
        <v>40</v>
      </c>
      <c r="P506" s="12"/>
      <c r="Q506" s="12"/>
      <c r="R506" s="12"/>
      <c r="S506" s="11">
        <f>SUM(G506:O506)</f>
        <v>117</v>
      </c>
    </row>
    <row r="507" spans="1:19" x14ac:dyDescent="0.3">
      <c r="A507" s="63"/>
      <c r="B507" s="49"/>
      <c r="C507" s="49"/>
      <c r="D507" s="50"/>
      <c r="E507" s="50"/>
      <c r="F507" s="50"/>
      <c r="G507" s="55" t="s">
        <v>29</v>
      </c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7"/>
      <c r="S507" s="11"/>
    </row>
    <row r="508" spans="1:19" x14ac:dyDescent="0.3">
      <c r="A508" s="63"/>
      <c r="B508" s="49"/>
      <c r="C508" s="49"/>
      <c r="D508" s="50"/>
      <c r="E508" s="50"/>
      <c r="F508" s="50"/>
      <c r="G508" s="13">
        <v>57159</v>
      </c>
      <c r="H508" s="13">
        <v>740937</v>
      </c>
      <c r="I508" s="13">
        <v>703610</v>
      </c>
      <c r="J508" s="13">
        <v>317328</v>
      </c>
      <c r="K508" s="13">
        <v>64064</v>
      </c>
      <c r="L508" s="13">
        <v>52495</v>
      </c>
      <c r="M508" s="13">
        <v>64058</v>
      </c>
      <c r="N508" s="13">
        <v>284664</v>
      </c>
      <c r="O508" s="13">
        <v>284714</v>
      </c>
      <c r="P508" s="13">
        <v>284664</v>
      </c>
      <c r="Q508" s="13">
        <v>284714</v>
      </c>
      <c r="R508" s="13">
        <v>454534</v>
      </c>
      <c r="S508" s="14">
        <f>SUM(G508:R508)</f>
        <v>3592941</v>
      </c>
    </row>
    <row r="509" spans="1:19" x14ac:dyDescent="0.3">
      <c r="A509" s="63"/>
      <c r="B509" s="49"/>
      <c r="C509" s="49"/>
      <c r="D509" s="50"/>
      <c r="E509" s="50"/>
      <c r="F509" s="50"/>
      <c r="G509" s="58" t="s">
        <v>30</v>
      </c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15"/>
    </row>
    <row r="510" spans="1:19" x14ac:dyDescent="0.3">
      <c r="A510" s="63"/>
      <c r="B510" s="49"/>
      <c r="C510" s="49"/>
      <c r="D510" s="50"/>
      <c r="E510" s="50"/>
      <c r="F510" s="50"/>
      <c r="G510" s="13">
        <v>56232.94</v>
      </c>
      <c r="H510" s="13">
        <v>52026.99</v>
      </c>
      <c r="I510" s="13">
        <v>866645.27</v>
      </c>
      <c r="J510" s="13">
        <v>56110.89</v>
      </c>
      <c r="K510" s="13">
        <v>299807.27999999997</v>
      </c>
      <c r="L510" s="13">
        <v>68566.95000000007</v>
      </c>
      <c r="M510" s="13">
        <v>53450.509999999995</v>
      </c>
      <c r="N510" s="13">
        <v>67651.839999999997</v>
      </c>
      <c r="O510" s="13">
        <v>180329.21</v>
      </c>
      <c r="P510" s="13">
        <v>250842.48000000004</v>
      </c>
      <c r="Q510" s="13">
        <v>250842.48000000004</v>
      </c>
      <c r="R510" s="13">
        <v>250842.48000000004</v>
      </c>
      <c r="S510" s="14">
        <f>SUM(G510:R510)</f>
        <v>2453349.3199999998</v>
      </c>
    </row>
    <row r="511" spans="1:19" x14ac:dyDescent="0.3">
      <c r="A511" s="63"/>
      <c r="B511" s="49"/>
      <c r="C511" s="49"/>
      <c r="D511" s="50"/>
      <c r="E511" s="50"/>
      <c r="F511" s="50"/>
      <c r="G511" s="59" t="s">
        <v>31</v>
      </c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11"/>
    </row>
    <row r="512" spans="1:19" x14ac:dyDescent="0.3">
      <c r="A512" s="63"/>
      <c r="B512" s="49"/>
      <c r="C512" s="49"/>
      <c r="D512" s="50"/>
      <c r="E512" s="50"/>
      <c r="F512" s="50"/>
      <c r="G512" s="13">
        <v>56232.939999999995</v>
      </c>
      <c r="H512" s="13">
        <v>52026.99</v>
      </c>
      <c r="I512" s="13">
        <v>866645.27</v>
      </c>
      <c r="J512" s="13">
        <v>56110.89</v>
      </c>
      <c r="K512" s="13">
        <v>299807.28000000003</v>
      </c>
      <c r="L512" s="13">
        <v>68566.949999999837</v>
      </c>
      <c r="M512" s="13">
        <v>53450.509999999995</v>
      </c>
      <c r="N512" s="13">
        <v>68601.840000000011</v>
      </c>
      <c r="O512" s="13">
        <v>183516.58000000002</v>
      </c>
      <c r="P512" s="13"/>
      <c r="Q512" s="13"/>
      <c r="R512" s="13"/>
      <c r="S512" s="14">
        <f>SUM(G512:R512)</f>
        <v>1704959.25</v>
      </c>
    </row>
    <row r="513" spans="1:19" ht="13.2" x14ac:dyDescent="0.25">
      <c r="A513" s="60" t="s">
        <v>207</v>
      </c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2"/>
    </row>
    <row r="514" spans="1:19" x14ac:dyDescent="0.3">
      <c r="A514" s="63" t="s">
        <v>208</v>
      </c>
      <c r="B514" s="50" t="s">
        <v>209</v>
      </c>
      <c r="C514" s="50"/>
      <c r="D514" s="50" t="s">
        <v>210</v>
      </c>
      <c r="E514" s="50" t="s">
        <v>211</v>
      </c>
      <c r="F514" s="50" t="s">
        <v>212</v>
      </c>
      <c r="G514" s="55" t="s">
        <v>27</v>
      </c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7"/>
      <c r="S514" s="9"/>
    </row>
    <row r="515" spans="1:19" x14ac:dyDescent="0.3">
      <c r="A515" s="63"/>
      <c r="B515" s="50"/>
      <c r="C515" s="50"/>
      <c r="D515" s="50"/>
      <c r="E515" s="50"/>
      <c r="F515" s="50"/>
      <c r="G515" s="12"/>
      <c r="H515" s="12"/>
      <c r="I515" s="12"/>
      <c r="J515" s="12">
        <v>4</v>
      </c>
      <c r="K515" s="12"/>
      <c r="L515" s="12"/>
      <c r="M515" s="12"/>
      <c r="N515" s="12">
        <v>4</v>
      </c>
      <c r="O515" s="12"/>
      <c r="P515" s="12"/>
      <c r="Q515" s="12"/>
      <c r="R515" s="12"/>
      <c r="S515" s="11">
        <f>SUM(G515:Q515)</f>
        <v>8</v>
      </c>
    </row>
    <row r="516" spans="1:19" x14ac:dyDescent="0.3">
      <c r="A516" s="63"/>
      <c r="B516" s="50"/>
      <c r="C516" s="50"/>
      <c r="D516" s="50"/>
      <c r="E516" s="50"/>
      <c r="F516" s="50"/>
      <c r="G516" s="55" t="s">
        <v>28</v>
      </c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7"/>
      <c r="S516" s="11"/>
    </row>
    <row r="517" spans="1:19" x14ac:dyDescent="0.3">
      <c r="A517" s="63"/>
      <c r="B517" s="50"/>
      <c r="C517" s="50"/>
      <c r="D517" s="50"/>
      <c r="E517" s="50"/>
      <c r="F517" s="50"/>
      <c r="G517" s="12">
        <v>1</v>
      </c>
      <c r="H517" s="12"/>
      <c r="I517" s="12">
        <v>4</v>
      </c>
      <c r="J517" s="12"/>
      <c r="K517" s="12"/>
      <c r="L517" s="12"/>
      <c r="M517" s="12">
        <v>1</v>
      </c>
      <c r="N517" s="12">
        <v>1</v>
      </c>
      <c r="O517" s="12">
        <v>4</v>
      </c>
      <c r="P517" s="12"/>
      <c r="Q517" s="12"/>
      <c r="R517" s="12"/>
      <c r="S517" s="11">
        <f>SUM(G517:Q517)</f>
        <v>11</v>
      </c>
    </row>
    <row r="518" spans="1:19" x14ac:dyDescent="0.3">
      <c r="A518" s="63"/>
      <c r="B518" s="50"/>
      <c r="C518" s="50"/>
      <c r="D518" s="50"/>
      <c r="E518" s="50"/>
      <c r="F518" s="50"/>
      <c r="G518" s="55" t="s">
        <v>29</v>
      </c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7"/>
      <c r="S518" s="11"/>
    </row>
    <row r="519" spans="1:19" x14ac:dyDescent="0.3">
      <c r="A519" s="63"/>
      <c r="B519" s="50"/>
      <c r="C519" s="50"/>
      <c r="D519" s="50"/>
      <c r="E519" s="50"/>
      <c r="F519" s="50"/>
      <c r="G519" s="13">
        <v>57200</v>
      </c>
      <c r="H519" s="13">
        <v>58264</v>
      </c>
      <c r="I519" s="13">
        <v>61189</v>
      </c>
      <c r="J519" s="13">
        <v>73045</v>
      </c>
      <c r="K519" s="13">
        <v>120381</v>
      </c>
      <c r="L519" s="13">
        <v>59116</v>
      </c>
      <c r="M519" s="13">
        <v>64353</v>
      </c>
      <c r="N519" s="13">
        <v>72276</v>
      </c>
      <c r="O519" s="13">
        <v>71376</v>
      </c>
      <c r="P519" s="13">
        <v>72276</v>
      </c>
      <c r="Q519" s="13">
        <v>71376</v>
      </c>
      <c r="R519" s="13">
        <v>303999</v>
      </c>
      <c r="S519" s="14">
        <f>SUM(G519:R519)</f>
        <v>1084851</v>
      </c>
    </row>
    <row r="520" spans="1:19" x14ac:dyDescent="0.3">
      <c r="A520" s="63"/>
      <c r="B520" s="50"/>
      <c r="C520" s="50"/>
      <c r="D520" s="50"/>
      <c r="E520" s="50"/>
      <c r="F520" s="50"/>
      <c r="G520" s="58" t="s">
        <v>30</v>
      </c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15"/>
    </row>
    <row r="521" spans="1:19" x14ac:dyDescent="0.3">
      <c r="A521" s="63"/>
      <c r="B521" s="50"/>
      <c r="C521" s="50"/>
      <c r="D521" s="50"/>
      <c r="E521" s="50"/>
      <c r="F521" s="50"/>
      <c r="G521" s="13">
        <v>46916.51</v>
      </c>
      <c r="H521" s="13">
        <v>54844.509999999995</v>
      </c>
      <c r="I521" s="13">
        <v>116349.4</v>
      </c>
      <c r="J521" s="13">
        <v>130779.4</v>
      </c>
      <c r="K521" s="13">
        <v>109389.28</v>
      </c>
      <c r="L521" s="13">
        <v>116230.95999999999</v>
      </c>
      <c r="M521" s="13">
        <v>103944.78</v>
      </c>
      <c r="N521" s="13">
        <v>102517.29000000001</v>
      </c>
      <c r="O521" s="13">
        <v>136101.55000000002</v>
      </c>
      <c r="P521" s="13">
        <v>102131.12666666668</v>
      </c>
      <c r="Q521" s="13">
        <v>102131.12666666668</v>
      </c>
      <c r="R521" s="13">
        <v>102131.12666666668</v>
      </c>
      <c r="S521" s="14">
        <f>SUM(G521:R521)</f>
        <v>1223467.06</v>
      </c>
    </row>
    <row r="522" spans="1:19" x14ac:dyDescent="0.3">
      <c r="A522" s="63"/>
      <c r="B522" s="50"/>
      <c r="C522" s="50"/>
      <c r="D522" s="50"/>
      <c r="E522" s="50"/>
      <c r="F522" s="50"/>
      <c r="G522" s="59" t="s">
        <v>31</v>
      </c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11"/>
    </row>
    <row r="523" spans="1:19" x14ac:dyDescent="0.3">
      <c r="A523" s="63"/>
      <c r="B523" s="50"/>
      <c r="C523" s="50"/>
      <c r="D523" s="50"/>
      <c r="E523" s="50"/>
      <c r="F523" s="50"/>
      <c r="G523" s="13">
        <v>46916.509999999995</v>
      </c>
      <c r="H523" s="13">
        <v>54844.509999999995</v>
      </c>
      <c r="I523" s="13">
        <v>116349.4</v>
      </c>
      <c r="J523" s="13">
        <v>129144.59999999999</v>
      </c>
      <c r="K523" s="13">
        <v>109389.28</v>
      </c>
      <c r="L523" s="13">
        <v>116932.76</v>
      </c>
      <c r="M523" s="13">
        <v>104821.14</v>
      </c>
      <c r="N523" s="13">
        <v>104394.52</v>
      </c>
      <c r="O523" s="13">
        <v>155310.34999999998</v>
      </c>
      <c r="P523" s="13"/>
      <c r="Q523" s="13"/>
      <c r="R523" s="13"/>
      <c r="S523" s="14">
        <f>SUM(G523:R523)</f>
        <v>938103.07</v>
      </c>
    </row>
    <row r="524" spans="1:19" x14ac:dyDescent="0.3">
      <c r="A524" s="63" t="s">
        <v>213</v>
      </c>
      <c r="B524" s="65" t="s">
        <v>63</v>
      </c>
      <c r="C524" s="65"/>
      <c r="D524" s="50" t="s">
        <v>24</v>
      </c>
      <c r="E524" s="50" t="s">
        <v>45</v>
      </c>
      <c r="F524" s="50" t="s">
        <v>214</v>
      </c>
      <c r="G524" s="55" t="s">
        <v>27</v>
      </c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7"/>
      <c r="S524" s="9"/>
    </row>
    <row r="525" spans="1:19" x14ac:dyDescent="0.3">
      <c r="A525" s="63"/>
      <c r="B525" s="65"/>
      <c r="C525" s="65"/>
      <c r="D525" s="50"/>
      <c r="E525" s="50"/>
      <c r="F525" s="50"/>
      <c r="G525" s="10">
        <v>1</v>
      </c>
      <c r="H525" s="10">
        <v>1</v>
      </c>
      <c r="I525" s="10">
        <v>1</v>
      </c>
      <c r="J525" s="10">
        <v>1</v>
      </c>
      <c r="K525" s="10">
        <v>1</v>
      </c>
      <c r="L525" s="10">
        <v>1</v>
      </c>
      <c r="M525" s="10">
        <v>1</v>
      </c>
      <c r="N525" s="10">
        <v>1</v>
      </c>
      <c r="O525" s="10">
        <v>1</v>
      </c>
      <c r="P525" s="10"/>
      <c r="Q525" s="10"/>
      <c r="R525" s="10"/>
      <c r="S525" s="10">
        <v>1</v>
      </c>
    </row>
    <row r="526" spans="1:19" x14ac:dyDescent="0.3">
      <c r="A526" s="63"/>
      <c r="B526" s="65"/>
      <c r="C526" s="65"/>
      <c r="D526" s="50"/>
      <c r="E526" s="50"/>
      <c r="F526" s="50"/>
      <c r="G526" s="55" t="s">
        <v>28</v>
      </c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7"/>
      <c r="S526" s="11"/>
    </row>
    <row r="527" spans="1:19" x14ac:dyDescent="0.3">
      <c r="A527" s="63"/>
      <c r="B527" s="65"/>
      <c r="C527" s="65"/>
      <c r="D527" s="50"/>
      <c r="E527" s="50"/>
      <c r="F527" s="50"/>
      <c r="G527" s="10">
        <v>1</v>
      </c>
      <c r="H527" s="10">
        <v>1</v>
      </c>
      <c r="I527" s="10">
        <v>1</v>
      </c>
      <c r="J527" s="10">
        <v>1</v>
      </c>
      <c r="K527" s="10">
        <v>1</v>
      </c>
      <c r="L527" s="10">
        <v>1</v>
      </c>
      <c r="M527" s="10">
        <v>1</v>
      </c>
      <c r="N527" s="10">
        <v>1</v>
      </c>
      <c r="O527" s="10">
        <v>1</v>
      </c>
      <c r="P527" s="12"/>
      <c r="Q527" s="12"/>
      <c r="R527" s="12"/>
      <c r="S527" s="10">
        <v>1</v>
      </c>
    </row>
    <row r="528" spans="1:19" x14ac:dyDescent="0.3">
      <c r="A528" s="63"/>
      <c r="B528" s="65"/>
      <c r="C528" s="65"/>
      <c r="D528" s="50"/>
      <c r="E528" s="50"/>
      <c r="F528" s="50"/>
      <c r="G528" s="55" t="s">
        <v>29</v>
      </c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7"/>
      <c r="S528" s="11"/>
    </row>
    <row r="529" spans="1:19" x14ac:dyDescent="0.3">
      <c r="A529" s="63"/>
      <c r="B529" s="65"/>
      <c r="C529" s="65"/>
      <c r="D529" s="50"/>
      <c r="E529" s="50"/>
      <c r="F529" s="50"/>
      <c r="G529" s="13">
        <v>68688</v>
      </c>
      <c r="H529" s="13">
        <v>75393</v>
      </c>
      <c r="I529" s="13">
        <v>91116</v>
      </c>
      <c r="J529" s="13">
        <v>105376</v>
      </c>
      <c r="K529" s="13">
        <v>116047</v>
      </c>
      <c r="L529" s="13">
        <v>99313</v>
      </c>
      <c r="M529" s="13">
        <v>121676</v>
      </c>
      <c r="N529" s="13">
        <v>101694</v>
      </c>
      <c r="O529" s="13">
        <v>99494</v>
      </c>
      <c r="P529" s="13">
        <v>101694</v>
      </c>
      <c r="Q529" s="13">
        <v>99494</v>
      </c>
      <c r="R529" s="13">
        <v>339294</v>
      </c>
      <c r="S529" s="14">
        <f>SUM(G529:R529)</f>
        <v>1419279</v>
      </c>
    </row>
    <row r="530" spans="1:19" x14ac:dyDescent="0.3">
      <c r="A530" s="63"/>
      <c r="B530" s="65"/>
      <c r="C530" s="65"/>
      <c r="D530" s="50"/>
      <c r="E530" s="50"/>
      <c r="F530" s="50"/>
      <c r="G530" s="58" t="s">
        <v>30</v>
      </c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15"/>
    </row>
    <row r="531" spans="1:19" x14ac:dyDescent="0.3">
      <c r="A531" s="63"/>
      <c r="B531" s="65"/>
      <c r="C531" s="65"/>
      <c r="D531" s="50"/>
      <c r="E531" s="50"/>
      <c r="F531" s="50"/>
      <c r="G531" s="13">
        <v>133070.45000000001</v>
      </c>
      <c r="H531" s="13">
        <v>115707.55</v>
      </c>
      <c r="I531" s="13">
        <v>123567.97</v>
      </c>
      <c r="J531" s="13">
        <v>91072.95</v>
      </c>
      <c r="K531" s="13">
        <v>83524.97</v>
      </c>
      <c r="L531" s="13">
        <v>114941.11000000002</v>
      </c>
      <c r="M531" s="13">
        <v>78974.52</v>
      </c>
      <c r="N531" s="13">
        <v>67183.13</v>
      </c>
      <c r="O531" s="13">
        <v>121595.66</v>
      </c>
      <c r="P531" s="13">
        <v>182065.30333333329</v>
      </c>
      <c r="Q531" s="13">
        <v>182065.30333333329</v>
      </c>
      <c r="R531" s="13">
        <v>182065.30333333329</v>
      </c>
      <c r="S531" s="14">
        <f>SUM(G531:R531)</f>
        <v>1475834.2199999997</v>
      </c>
    </row>
    <row r="532" spans="1:19" x14ac:dyDescent="0.3">
      <c r="A532" s="63"/>
      <c r="B532" s="65"/>
      <c r="C532" s="65"/>
      <c r="D532" s="50"/>
      <c r="E532" s="50"/>
      <c r="F532" s="50"/>
      <c r="G532" s="59" t="s">
        <v>31</v>
      </c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11"/>
    </row>
    <row r="533" spans="1:19" x14ac:dyDescent="0.3">
      <c r="A533" s="63"/>
      <c r="B533" s="65"/>
      <c r="C533" s="65"/>
      <c r="D533" s="50"/>
      <c r="E533" s="50"/>
      <c r="F533" s="50"/>
      <c r="G533" s="13">
        <v>133070.45000000001</v>
      </c>
      <c r="H533" s="13">
        <v>115707.54999999999</v>
      </c>
      <c r="I533" s="13">
        <v>123567.96999999999</v>
      </c>
      <c r="J533" s="13">
        <v>91072.95</v>
      </c>
      <c r="K533" s="13">
        <v>83524.97</v>
      </c>
      <c r="L533" s="13">
        <v>114941.11</v>
      </c>
      <c r="M533" s="13">
        <v>80592.040000000008</v>
      </c>
      <c r="N533" s="13">
        <v>76138.33</v>
      </c>
      <c r="O533" s="13">
        <v>159381.05999999997</v>
      </c>
      <c r="P533" s="13"/>
      <c r="Q533" s="13"/>
      <c r="R533" s="13"/>
      <c r="S533" s="14">
        <f>SUM(G533:R533)</f>
        <v>977996.42999999993</v>
      </c>
    </row>
    <row r="534" spans="1:19" ht="13.2" x14ac:dyDescent="0.25">
      <c r="A534" s="60" t="s">
        <v>215</v>
      </c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2"/>
    </row>
    <row r="535" spans="1:19" x14ac:dyDescent="0.3">
      <c r="A535" s="63" t="s">
        <v>216</v>
      </c>
      <c r="B535" s="50" t="s">
        <v>217</v>
      </c>
      <c r="C535" s="50"/>
      <c r="D535" s="50" t="s">
        <v>24</v>
      </c>
      <c r="E535" s="50" t="s">
        <v>25</v>
      </c>
      <c r="F535" s="50" t="s">
        <v>150</v>
      </c>
      <c r="G535" s="55" t="s">
        <v>27</v>
      </c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7"/>
      <c r="S535" s="9"/>
    </row>
    <row r="536" spans="1:19" x14ac:dyDescent="0.3">
      <c r="A536" s="63"/>
      <c r="B536" s="50"/>
      <c r="C536" s="50"/>
      <c r="D536" s="50"/>
      <c r="E536" s="50"/>
      <c r="F536" s="50"/>
      <c r="G536" s="10">
        <v>1</v>
      </c>
      <c r="H536" s="10">
        <v>1</v>
      </c>
      <c r="I536" s="10">
        <v>1</v>
      </c>
      <c r="J536" s="10">
        <v>1</v>
      </c>
      <c r="K536" s="10">
        <v>1</v>
      </c>
      <c r="L536" s="10">
        <v>1</v>
      </c>
      <c r="M536" s="10">
        <v>1</v>
      </c>
      <c r="N536" s="10">
        <v>1</v>
      </c>
      <c r="O536" s="10">
        <v>1</v>
      </c>
      <c r="P536" s="10"/>
      <c r="Q536" s="10"/>
      <c r="R536" s="10"/>
      <c r="S536" s="10">
        <v>1</v>
      </c>
    </row>
    <row r="537" spans="1:19" x14ac:dyDescent="0.3">
      <c r="A537" s="63"/>
      <c r="B537" s="50"/>
      <c r="C537" s="50"/>
      <c r="D537" s="50"/>
      <c r="E537" s="50"/>
      <c r="F537" s="50"/>
      <c r="G537" s="55" t="s">
        <v>28</v>
      </c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7"/>
      <c r="S537" s="11"/>
    </row>
    <row r="538" spans="1:19" x14ac:dyDescent="0.3">
      <c r="A538" s="63"/>
      <c r="B538" s="50"/>
      <c r="C538" s="50"/>
      <c r="D538" s="50"/>
      <c r="E538" s="50"/>
      <c r="F538" s="50"/>
      <c r="G538" s="10">
        <v>0.1</v>
      </c>
      <c r="H538" s="10">
        <v>0.1</v>
      </c>
      <c r="I538" s="12"/>
      <c r="J538" s="10">
        <v>0.1</v>
      </c>
      <c r="K538" s="12"/>
      <c r="L538" s="10">
        <v>0.1</v>
      </c>
      <c r="M538" s="12"/>
      <c r="N538" s="12"/>
      <c r="O538" s="12"/>
      <c r="P538" s="12"/>
      <c r="Q538" s="12"/>
      <c r="R538" s="12"/>
      <c r="S538" s="20">
        <v>0.4</v>
      </c>
    </row>
    <row r="539" spans="1:19" x14ac:dyDescent="0.3">
      <c r="A539" s="63"/>
      <c r="B539" s="50"/>
      <c r="C539" s="50"/>
      <c r="D539" s="50"/>
      <c r="E539" s="50"/>
      <c r="F539" s="50"/>
      <c r="G539" s="55" t="s">
        <v>29</v>
      </c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7"/>
      <c r="S539" s="11"/>
    </row>
    <row r="540" spans="1:19" x14ac:dyDescent="0.3">
      <c r="A540" s="63"/>
      <c r="B540" s="50"/>
      <c r="C540" s="50"/>
      <c r="D540" s="50"/>
      <c r="E540" s="50"/>
      <c r="F540" s="50"/>
      <c r="G540" s="13">
        <v>3000</v>
      </c>
      <c r="H540" s="13">
        <v>3000</v>
      </c>
      <c r="I540" s="13">
        <v>3150</v>
      </c>
      <c r="J540" s="13">
        <v>153000</v>
      </c>
      <c r="K540" s="13">
        <v>5479</v>
      </c>
      <c r="L540" s="13">
        <v>3000</v>
      </c>
      <c r="M540" s="13">
        <v>3000</v>
      </c>
      <c r="N540" s="13">
        <v>3375</v>
      </c>
      <c r="O540" s="13">
        <v>3375</v>
      </c>
      <c r="P540" s="13">
        <v>3375</v>
      </c>
      <c r="Q540" s="13">
        <v>3375</v>
      </c>
      <c r="R540" s="13">
        <v>3375</v>
      </c>
      <c r="S540" s="14">
        <f>SUM(G540:R540)</f>
        <v>190504</v>
      </c>
    </row>
    <row r="541" spans="1:19" x14ac:dyDescent="0.3">
      <c r="A541" s="63"/>
      <c r="B541" s="50"/>
      <c r="C541" s="50"/>
      <c r="D541" s="50"/>
      <c r="E541" s="50"/>
      <c r="F541" s="50"/>
      <c r="G541" s="58" t="s">
        <v>30</v>
      </c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15"/>
    </row>
    <row r="542" spans="1:19" x14ac:dyDescent="0.3">
      <c r="A542" s="63"/>
      <c r="B542" s="50"/>
      <c r="C542" s="50"/>
      <c r="D542" s="50"/>
      <c r="E542" s="50"/>
      <c r="F542" s="50"/>
      <c r="G542" s="13">
        <v>58000</v>
      </c>
      <c r="H542" s="13">
        <v>0</v>
      </c>
      <c r="I542" s="13">
        <v>0</v>
      </c>
      <c r="J542" s="13">
        <v>10440</v>
      </c>
      <c r="K542" s="13">
        <v>0</v>
      </c>
      <c r="L542" s="13">
        <v>0</v>
      </c>
      <c r="M542" s="13">
        <v>0</v>
      </c>
      <c r="N542" s="13">
        <v>0</v>
      </c>
      <c r="O542" s="13">
        <v>0</v>
      </c>
      <c r="P542" s="13">
        <v>0</v>
      </c>
      <c r="Q542" s="13">
        <v>0</v>
      </c>
      <c r="R542" s="13">
        <v>0</v>
      </c>
      <c r="S542" s="14">
        <f>SUM(G542:R542)</f>
        <v>68440</v>
      </c>
    </row>
    <row r="543" spans="1:19" x14ac:dyDescent="0.3">
      <c r="A543" s="63"/>
      <c r="B543" s="50"/>
      <c r="C543" s="50"/>
      <c r="D543" s="50"/>
      <c r="E543" s="50"/>
      <c r="F543" s="50"/>
      <c r="G543" s="59" t="s">
        <v>31</v>
      </c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11"/>
    </row>
    <row r="544" spans="1:19" x14ac:dyDescent="0.3">
      <c r="A544" s="63"/>
      <c r="B544" s="50"/>
      <c r="C544" s="50"/>
      <c r="D544" s="50"/>
      <c r="E544" s="50"/>
      <c r="F544" s="50"/>
      <c r="G544" s="13">
        <v>58000</v>
      </c>
      <c r="H544" s="13">
        <v>50000</v>
      </c>
      <c r="I544" s="13">
        <v>0</v>
      </c>
      <c r="J544" s="13">
        <v>10440</v>
      </c>
      <c r="K544" s="13">
        <v>0</v>
      </c>
      <c r="L544" s="13">
        <v>-50000</v>
      </c>
      <c r="M544" s="13">
        <v>0</v>
      </c>
      <c r="N544" s="13">
        <v>0</v>
      </c>
      <c r="O544" s="13">
        <v>0</v>
      </c>
      <c r="P544" s="13"/>
      <c r="Q544" s="13"/>
      <c r="R544" s="13"/>
      <c r="S544" s="14">
        <f>SUM(G544:R544)</f>
        <v>68440</v>
      </c>
    </row>
    <row r="545" spans="1:19" x14ac:dyDescent="0.3">
      <c r="A545" s="63" t="s">
        <v>218</v>
      </c>
      <c r="B545" s="50" t="s">
        <v>217</v>
      </c>
      <c r="C545" s="50"/>
      <c r="D545" s="50" t="s">
        <v>24</v>
      </c>
      <c r="E545" s="50" t="s">
        <v>25</v>
      </c>
      <c r="F545" s="50" t="s">
        <v>219</v>
      </c>
      <c r="G545" s="55" t="s">
        <v>27</v>
      </c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7"/>
      <c r="S545" s="9"/>
    </row>
    <row r="546" spans="1:19" x14ac:dyDescent="0.3">
      <c r="A546" s="63"/>
      <c r="B546" s="50"/>
      <c r="C546" s="50"/>
      <c r="D546" s="50"/>
      <c r="E546" s="50"/>
      <c r="F546" s="50"/>
      <c r="G546" s="10">
        <v>1</v>
      </c>
      <c r="H546" s="10">
        <v>1</v>
      </c>
      <c r="I546" s="10">
        <v>1</v>
      </c>
      <c r="J546" s="10">
        <v>1</v>
      </c>
      <c r="K546" s="10">
        <v>1</v>
      </c>
      <c r="L546" s="10">
        <v>1</v>
      </c>
      <c r="M546" s="10">
        <v>1</v>
      </c>
      <c r="N546" s="10">
        <v>1</v>
      </c>
      <c r="O546" s="10">
        <v>1</v>
      </c>
      <c r="P546" s="10"/>
      <c r="Q546" s="10"/>
      <c r="R546" s="10"/>
      <c r="S546" s="10">
        <v>1</v>
      </c>
    </row>
    <row r="547" spans="1:19" x14ac:dyDescent="0.3">
      <c r="A547" s="63"/>
      <c r="B547" s="50"/>
      <c r="C547" s="50"/>
      <c r="D547" s="50"/>
      <c r="E547" s="50"/>
      <c r="F547" s="50"/>
      <c r="G547" s="55" t="s">
        <v>28</v>
      </c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7"/>
      <c r="S547" s="11"/>
    </row>
    <row r="548" spans="1:19" x14ac:dyDescent="0.3">
      <c r="A548" s="63"/>
      <c r="B548" s="50"/>
      <c r="C548" s="50"/>
      <c r="D548" s="50"/>
      <c r="E548" s="50"/>
      <c r="F548" s="50"/>
      <c r="G548" s="12"/>
      <c r="H548" s="12"/>
      <c r="I548" s="10">
        <v>1</v>
      </c>
      <c r="J548" s="12"/>
      <c r="K548" s="12"/>
      <c r="L548" s="12"/>
      <c r="M548" s="12"/>
      <c r="N548" s="12"/>
      <c r="O548" s="12"/>
      <c r="P548" s="12"/>
      <c r="Q548" s="12"/>
      <c r="R548" s="12"/>
      <c r="S548" s="20">
        <v>1</v>
      </c>
    </row>
    <row r="549" spans="1:19" x14ac:dyDescent="0.3">
      <c r="A549" s="63"/>
      <c r="B549" s="50"/>
      <c r="C549" s="50"/>
      <c r="D549" s="50"/>
      <c r="E549" s="50"/>
      <c r="F549" s="50"/>
      <c r="G549" s="55" t="s">
        <v>29</v>
      </c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7"/>
      <c r="S549" s="11"/>
    </row>
    <row r="550" spans="1:19" x14ac:dyDescent="0.3">
      <c r="A550" s="63"/>
      <c r="B550" s="50"/>
      <c r="C550" s="50"/>
      <c r="D550" s="50"/>
      <c r="E550" s="50"/>
      <c r="F550" s="50"/>
      <c r="G550" s="13">
        <v>11280</v>
      </c>
      <c r="H550" s="13">
        <v>11500</v>
      </c>
      <c r="I550" s="13">
        <v>11280</v>
      </c>
      <c r="J550" s="13">
        <v>11500</v>
      </c>
      <c r="K550" s="13">
        <v>11280</v>
      </c>
      <c r="L550" s="13">
        <v>11500</v>
      </c>
      <c r="M550" s="13">
        <v>11280</v>
      </c>
      <c r="N550" s="13">
        <v>11500</v>
      </c>
      <c r="O550" s="13">
        <v>11280</v>
      </c>
      <c r="P550" s="13">
        <v>11500</v>
      </c>
      <c r="Q550" s="13">
        <v>11280</v>
      </c>
      <c r="R550" s="13">
        <v>26500</v>
      </c>
      <c r="S550" s="14">
        <f>SUM(G550:R550)</f>
        <v>151680</v>
      </c>
    </row>
    <row r="551" spans="1:19" x14ac:dyDescent="0.3">
      <c r="A551" s="63"/>
      <c r="B551" s="50"/>
      <c r="C551" s="50"/>
      <c r="D551" s="50"/>
      <c r="E551" s="50"/>
      <c r="F551" s="50"/>
      <c r="G551" s="58" t="s">
        <v>30</v>
      </c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15"/>
    </row>
    <row r="552" spans="1:19" x14ac:dyDescent="0.3">
      <c r="A552" s="63"/>
      <c r="B552" s="50"/>
      <c r="C552" s="50"/>
      <c r="D552" s="50"/>
      <c r="E552" s="50"/>
      <c r="F552" s="50"/>
      <c r="G552" s="13">
        <v>0</v>
      </c>
      <c r="H552" s="13">
        <v>0</v>
      </c>
      <c r="I552" s="13">
        <v>2098.4900000000002</v>
      </c>
      <c r="J552" s="13">
        <v>0</v>
      </c>
      <c r="K552" s="13">
        <v>0</v>
      </c>
      <c r="L552" s="13">
        <v>0</v>
      </c>
      <c r="M552" s="13">
        <v>0</v>
      </c>
      <c r="N552" s="13">
        <v>0</v>
      </c>
      <c r="O552" s="13">
        <v>0</v>
      </c>
      <c r="P552" s="13">
        <v>804.33333333333314</v>
      </c>
      <c r="Q552" s="13">
        <v>804.33333333333314</v>
      </c>
      <c r="R552" s="13">
        <v>804.33333333333314</v>
      </c>
      <c r="S552" s="14">
        <f>SUM(G552:R552)</f>
        <v>4511.49</v>
      </c>
    </row>
    <row r="553" spans="1:19" x14ac:dyDescent="0.3">
      <c r="A553" s="63"/>
      <c r="B553" s="50"/>
      <c r="C553" s="50"/>
      <c r="D553" s="50"/>
      <c r="E553" s="50"/>
      <c r="F553" s="50"/>
      <c r="G553" s="59" t="s">
        <v>31</v>
      </c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11"/>
    </row>
    <row r="554" spans="1:19" x14ac:dyDescent="0.3">
      <c r="A554" s="63"/>
      <c r="B554" s="50"/>
      <c r="C554" s="50"/>
      <c r="D554" s="50"/>
      <c r="E554" s="50"/>
      <c r="F554" s="50"/>
      <c r="G554" s="13">
        <v>0</v>
      </c>
      <c r="H554" s="13">
        <v>0</v>
      </c>
      <c r="I554" s="13">
        <v>2098.4900000000002</v>
      </c>
      <c r="J554" s="13">
        <v>0</v>
      </c>
      <c r="K554" s="13">
        <v>0</v>
      </c>
      <c r="L554" s="13">
        <v>0</v>
      </c>
      <c r="M554" s="13"/>
      <c r="N554" s="13"/>
      <c r="O554" s="13"/>
      <c r="P554" s="13"/>
      <c r="Q554" s="13"/>
      <c r="R554" s="13"/>
      <c r="S554" s="14">
        <f>SUM(G554:R554)</f>
        <v>2098.4900000000002</v>
      </c>
    </row>
    <row r="555" spans="1:19" ht="13.2" x14ac:dyDescent="0.25">
      <c r="A555" s="60" t="s">
        <v>220</v>
      </c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2"/>
    </row>
    <row r="556" spans="1:19" x14ac:dyDescent="0.3">
      <c r="A556" s="63" t="s">
        <v>221</v>
      </c>
      <c r="B556" s="65" t="s">
        <v>222</v>
      </c>
      <c r="C556" s="65"/>
      <c r="D556" s="50" t="s">
        <v>81</v>
      </c>
      <c r="E556" s="50" t="s">
        <v>118</v>
      </c>
      <c r="F556" s="50" t="s">
        <v>223</v>
      </c>
      <c r="G556" s="55" t="s">
        <v>27</v>
      </c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7"/>
      <c r="S556" s="9"/>
    </row>
    <row r="557" spans="1:19" x14ac:dyDescent="0.3">
      <c r="A557" s="63"/>
      <c r="B557" s="65"/>
      <c r="C557" s="65"/>
      <c r="D557" s="50"/>
      <c r="E557" s="50"/>
      <c r="F557" s="50"/>
      <c r="G557" s="12"/>
      <c r="H557" s="12"/>
      <c r="I557" s="12"/>
      <c r="J557" s="12">
        <v>1</v>
      </c>
      <c r="K557" s="12"/>
      <c r="L557" s="12"/>
      <c r="M557" s="12"/>
      <c r="N557" s="12"/>
      <c r="O557" s="12"/>
      <c r="P557" s="12"/>
      <c r="Q557" s="12"/>
      <c r="R557" s="12"/>
      <c r="S557" s="11">
        <v>1</v>
      </c>
    </row>
    <row r="558" spans="1:19" x14ac:dyDescent="0.3">
      <c r="A558" s="63"/>
      <c r="B558" s="65"/>
      <c r="C558" s="65"/>
      <c r="D558" s="50"/>
      <c r="E558" s="50"/>
      <c r="F558" s="50"/>
      <c r="G558" s="55" t="s">
        <v>28</v>
      </c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7"/>
      <c r="S558" s="11"/>
    </row>
    <row r="559" spans="1:19" x14ac:dyDescent="0.3">
      <c r="A559" s="63"/>
      <c r="B559" s="65"/>
      <c r="C559" s="65"/>
      <c r="D559" s="50"/>
      <c r="E559" s="50"/>
      <c r="F559" s="50"/>
      <c r="G559" s="12"/>
      <c r="H559" s="12"/>
      <c r="I559" s="12"/>
      <c r="J559" s="12">
        <v>0</v>
      </c>
      <c r="K559" s="12"/>
      <c r="L559" s="12"/>
      <c r="M559" s="12"/>
      <c r="N559" s="12"/>
      <c r="O559" s="12">
        <v>0</v>
      </c>
      <c r="P559" s="12"/>
      <c r="Q559" s="12"/>
      <c r="R559" s="12"/>
      <c r="S559" s="11">
        <v>0</v>
      </c>
    </row>
    <row r="560" spans="1:19" x14ac:dyDescent="0.3">
      <c r="A560" s="63"/>
      <c r="B560" s="65"/>
      <c r="C560" s="65"/>
      <c r="D560" s="50"/>
      <c r="E560" s="50"/>
      <c r="F560" s="50"/>
      <c r="G560" s="55" t="s">
        <v>29</v>
      </c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7"/>
      <c r="S560" s="11"/>
    </row>
    <row r="561" spans="1:19" x14ac:dyDescent="0.3">
      <c r="A561" s="63"/>
      <c r="B561" s="65"/>
      <c r="C561" s="65"/>
      <c r="D561" s="50"/>
      <c r="E561" s="50"/>
      <c r="F561" s="50"/>
      <c r="G561" s="13">
        <v>0</v>
      </c>
      <c r="H561" s="13">
        <v>0</v>
      </c>
      <c r="I561" s="13">
        <v>0</v>
      </c>
      <c r="J561" s="13">
        <v>0</v>
      </c>
      <c r="K561" s="13">
        <v>2758</v>
      </c>
      <c r="L561" s="13">
        <v>0</v>
      </c>
      <c r="M561" s="13">
        <v>700</v>
      </c>
      <c r="N561" s="13">
        <v>494</v>
      </c>
      <c r="O561" s="13">
        <v>494</v>
      </c>
      <c r="P561" s="13">
        <v>494</v>
      </c>
      <c r="Q561" s="13">
        <v>494</v>
      </c>
      <c r="R561" s="13">
        <v>494</v>
      </c>
      <c r="S561" s="14">
        <f>SUM(G561:R561)</f>
        <v>5928</v>
      </c>
    </row>
    <row r="562" spans="1:19" x14ac:dyDescent="0.3">
      <c r="A562" s="63"/>
      <c r="B562" s="65"/>
      <c r="C562" s="65"/>
      <c r="D562" s="50"/>
      <c r="E562" s="50"/>
      <c r="F562" s="50"/>
      <c r="G562" s="58" t="s">
        <v>30</v>
      </c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15"/>
    </row>
    <row r="563" spans="1:19" x14ac:dyDescent="0.3">
      <c r="A563" s="63"/>
      <c r="B563" s="65"/>
      <c r="C563" s="65"/>
      <c r="D563" s="50"/>
      <c r="E563" s="50"/>
      <c r="F563" s="50"/>
      <c r="G563" s="13">
        <v>0</v>
      </c>
      <c r="H563" s="13">
        <v>0</v>
      </c>
      <c r="I563" s="13">
        <v>0</v>
      </c>
      <c r="J563" s="13">
        <v>0</v>
      </c>
      <c r="K563" s="13">
        <v>0</v>
      </c>
      <c r="L563" s="13">
        <v>500</v>
      </c>
      <c r="M563" s="13">
        <v>0</v>
      </c>
      <c r="N563" s="13">
        <v>0</v>
      </c>
      <c r="O563" s="13">
        <v>300</v>
      </c>
      <c r="P563" s="13">
        <v>50</v>
      </c>
      <c r="Q563" s="13">
        <v>50</v>
      </c>
      <c r="R563" s="13">
        <v>50</v>
      </c>
      <c r="S563" s="14">
        <f>SUM(G563:R563)</f>
        <v>950</v>
      </c>
    </row>
    <row r="564" spans="1:19" x14ac:dyDescent="0.3">
      <c r="A564" s="63"/>
      <c r="B564" s="65"/>
      <c r="C564" s="65"/>
      <c r="D564" s="50"/>
      <c r="E564" s="50"/>
      <c r="F564" s="50"/>
      <c r="G564" s="59" t="s">
        <v>31</v>
      </c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11"/>
    </row>
    <row r="565" spans="1:19" x14ac:dyDescent="0.3">
      <c r="A565" s="63"/>
      <c r="B565" s="65"/>
      <c r="C565" s="65"/>
      <c r="D565" s="50"/>
      <c r="E565" s="50"/>
      <c r="F565" s="50"/>
      <c r="G565" s="13">
        <v>0</v>
      </c>
      <c r="H565" s="13">
        <v>0</v>
      </c>
      <c r="I565" s="13">
        <v>0</v>
      </c>
      <c r="J565" s="13">
        <v>0</v>
      </c>
      <c r="K565" s="13">
        <v>0</v>
      </c>
      <c r="L565" s="13">
        <v>500</v>
      </c>
      <c r="M565" s="13"/>
      <c r="N565" s="13">
        <v>0</v>
      </c>
      <c r="O565" s="13">
        <v>300</v>
      </c>
      <c r="P565" s="13"/>
      <c r="Q565" s="13"/>
      <c r="R565" s="13"/>
      <c r="S565" s="14">
        <f>SUM(G565:R565)</f>
        <v>800</v>
      </c>
    </row>
    <row r="566" spans="1:19" x14ac:dyDescent="0.3">
      <c r="A566" s="64" t="s">
        <v>224</v>
      </c>
      <c r="B566" s="50" t="s">
        <v>225</v>
      </c>
      <c r="C566" s="50"/>
      <c r="D566" s="50" t="s">
        <v>24</v>
      </c>
      <c r="E566" s="50" t="s">
        <v>191</v>
      </c>
      <c r="F566" s="50" t="s">
        <v>226</v>
      </c>
      <c r="G566" s="55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7"/>
      <c r="S566" s="9"/>
    </row>
    <row r="567" spans="1:19" x14ac:dyDescent="0.3">
      <c r="A567" s="64"/>
      <c r="B567" s="50"/>
      <c r="C567" s="50"/>
      <c r="D567" s="50"/>
      <c r="E567" s="50"/>
      <c r="F567" s="50"/>
      <c r="G567" s="10">
        <v>1</v>
      </c>
      <c r="H567" s="10">
        <v>1</v>
      </c>
      <c r="I567" s="10">
        <v>1</v>
      </c>
      <c r="J567" s="10">
        <v>1</v>
      </c>
      <c r="K567" s="10">
        <v>1</v>
      </c>
      <c r="L567" s="10">
        <v>1</v>
      </c>
      <c r="M567" s="10">
        <v>1</v>
      </c>
      <c r="N567" s="10">
        <v>1</v>
      </c>
      <c r="O567" s="10">
        <v>1</v>
      </c>
      <c r="P567" s="10">
        <v>1</v>
      </c>
      <c r="Q567" s="10">
        <v>1</v>
      </c>
      <c r="R567" s="10">
        <v>1</v>
      </c>
      <c r="S567" s="20">
        <v>1</v>
      </c>
    </row>
    <row r="568" spans="1:19" x14ac:dyDescent="0.3">
      <c r="A568" s="64"/>
      <c r="B568" s="50"/>
      <c r="C568" s="50"/>
      <c r="D568" s="50"/>
      <c r="E568" s="50"/>
      <c r="F568" s="50"/>
      <c r="G568" s="55" t="s">
        <v>28</v>
      </c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7"/>
      <c r="S568" s="11"/>
    </row>
    <row r="569" spans="1:19" x14ac:dyDescent="0.3">
      <c r="A569" s="64"/>
      <c r="B569" s="50"/>
      <c r="C569" s="50"/>
      <c r="D569" s="50"/>
      <c r="E569" s="50"/>
      <c r="F569" s="50"/>
      <c r="G569" s="12"/>
      <c r="H569" s="12"/>
      <c r="I569" s="10">
        <v>1</v>
      </c>
      <c r="J569" s="12"/>
      <c r="K569" s="12"/>
      <c r="L569" s="12"/>
      <c r="M569" s="12"/>
      <c r="N569" s="12"/>
      <c r="O569" s="10">
        <v>1</v>
      </c>
      <c r="P569" s="12"/>
      <c r="Q569" s="12"/>
      <c r="R569" s="12"/>
      <c r="S569" s="20">
        <v>1</v>
      </c>
    </row>
    <row r="570" spans="1:19" x14ac:dyDescent="0.3">
      <c r="A570" s="64"/>
      <c r="B570" s="50"/>
      <c r="C570" s="50"/>
      <c r="D570" s="50"/>
      <c r="E570" s="50"/>
      <c r="F570" s="50"/>
      <c r="G570" s="55" t="s">
        <v>29</v>
      </c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7"/>
      <c r="S570" s="11"/>
    </row>
    <row r="571" spans="1:19" x14ac:dyDescent="0.3">
      <c r="A571" s="64"/>
      <c r="B571" s="50"/>
      <c r="C571" s="50"/>
      <c r="D571" s="50"/>
      <c r="E571" s="50"/>
      <c r="F571" s="50"/>
      <c r="G571" s="13">
        <v>13010</v>
      </c>
      <c r="H571" s="13">
        <v>13000</v>
      </c>
      <c r="I571" s="13">
        <v>16808</v>
      </c>
      <c r="J571" s="13">
        <v>13650</v>
      </c>
      <c r="K571" s="13">
        <v>13560</v>
      </c>
      <c r="L571" s="13">
        <v>14740</v>
      </c>
      <c r="M571" s="13">
        <v>16854</v>
      </c>
      <c r="N571" s="13">
        <v>14509</v>
      </c>
      <c r="O571" s="13">
        <v>14519</v>
      </c>
      <c r="P571" s="13">
        <v>14509</v>
      </c>
      <c r="Q571" s="13">
        <v>14519</v>
      </c>
      <c r="R571" s="13">
        <v>67609</v>
      </c>
      <c r="S571" s="14">
        <f>SUM(G571:R571)</f>
        <v>227287</v>
      </c>
    </row>
    <row r="572" spans="1:19" x14ac:dyDescent="0.3">
      <c r="A572" s="64"/>
      <c r="B572" s="50"/>
      <c r="C572" s="50"/>
      <c r="D572" s="50"/>
      <c r="E572" s="50"/>
      <c r="F572" s="50"/>
      <c r="G572" s="58" t="s">
        <v>30</v>
      </c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15"/>
    </row>
    <row r="573" spans="1:19" x14ac:dyDescent="0.3">
      <c r="A573" s="64"/>
      <c r="B573" s="50"/>
      <c r="C573" s="50"/>
      <c r="D573" s="50"/>
      <c r="E573" s="50"/>
      <c r="F573" s="50"/>
      <c r="G573" s="13">
        <v>17199.900000000001</v>
      </c>
      <c r="H573" s="13">
        <v>25968.840000000004</v>
      </c>
      <c r="I573" s="13">
        <v>21113.72</v>
      </c>
      <c r="J573" s="13">
        <v>17199.900000000001</v>
      </c>
      <c r="K573" s="13">
        <v>17783.38</v>
      </c>
      <c r="L573" s="13">
        <v>25154.560000000001</v>
      </c>
      <c r="M573" s="13">
        <v>18999.900000000001</v>
      </c>
      <c r="N573" s="13">
        <v>16839.900000000001</v>
      </c>
      <c r="O573" s="13">
        <v>20936.46</v>
      </c>
      <c r="P573" s="13">
        <v>35103.580000000016</v>
      </c>
      <c r="Q573" s="13">
        <v>35103.580000000016</v>
      </c>
      <c r="R573" s="13">
        <v>35103.580000000016</v>
      </c>
      <c r="S573" s="14">
        <f>SUM(G573:R573)</f>
        <v>286507.30000000005</v>
      </c>
    </row>
    <row r="574" spans="1:19" x14ac:dyDescent="0.3">
      <c r="A574" s="64"/>
      <c r="B574" s="50"/>
      <c r="C574" s="50"/>
      <c r="D574" s="50"/>
      <c r="E574" s="50"/>
      <c r="F574" s="50"/>
      <c r="G574" s="59" t="s">
        <v>31</v>
      </c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11"/>
    </row>
    <row r="575" spans="1:19" x14ac:dyDescent="0.3">
      <c r="A575" s="64"/>
      <c r="B575" s="50"/>
      <c r="C575" s="50"/>
      <c r="D575" s="50"/>
      <c r="E575" s="50"/>
      <c r="F575" s="50"/>
      <c r="G575" s="13">
        <v>17199.900000000001</v>
      </c>
      <c r="H575" s="13">
        <v>25968.84</v>
      </c>
      <c r="I575" s="13">
        <v>21113.72</v>
      </c>
      <c r="J575" s="13">
        <v>17199.900000000001</v>
      </c>
      <c r="K575" s="13">
        <v>17783.38</v>
      </c>
      <c r="L575" s="13">
        <v>25154.560000000001</v>
      </c>
      <c r="M575" s="13">
        <v>21195.9</v>
      </c>
      <c r="N575" s="13">
        <v>18930.63</v>
      </c>
      <c r="O575" s="13">
        <v>23024.459999999995</v>
      </c>
      <c r="P575" s="13"/>
      <c r="Q575" s="13"/>
      <c r="R575" s="13"/>
      <c r="S575" s="14">
        <f>SUM(G575:R575)</f>
        <v>187571.29</v>
      </c>
    </row>
    <row r="576" spans="1:19" x14ac:dyDescent="0.3">
      <c r="A576" s="64" t="s">
        <v>227</v>
      </c>
      <c r="B576" s="50" t="s">
        <v>228</v>
      </c>
      <c r="C576" s="50"/>
      <c r="D576" s="50" t="s">
        <v>229</v>
      </c>
      <c r="E576" s="50" t="s">
        <v>118</v>
      </c>
      <c r="F576" s="50" t="s">
        <v>230</v>
      </c>
      <c r="G576" s="55" t="s">
        <v>27</v>
      </c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7"/>
      <c r="S576" s="9"/>
    </row>
    <row r="577" spans="1:19" x14ac:dyDescent="0.3">
      <c r="A577" s="64"/>
      <c r="B577" s="50"/>
      <c r="C577" s="50"/>
      <c r="D577" s="50"/>
      <c r="E577" s="50"/>
      <c r="F577" s="50"/>
      <c r="G577" s="12">
        <v>2</v>
      </c>
      <c r="H577" s="12">
        <v>2</v>
      </c>
      <c r="I577" s="12">
        <v>2</v>
      </c>
      <c r="J577" s="12">
        <v>2</v>
      </c>
      <c r="K577" s="12">
        <v>2</v>
      </c>
      <c r="L577" s="12">
        <v>2</v>
      </c>
      <c r="M577" s="12">
        <v>2</v>
      </c>
      <c r="N577" s="12">
        <v>2</v>
      </c>
      <c r="O577" s="12">
        <v>2</v>
      </c>
      <c r="P577" s="12">
        <v>2</v>
      </c>
      <c r="Q577" s="12">
        <v>2</v>
      </c>
      <c r="R577" s="12">
        <v>2</v>
      </c>
      <c r="S577" s="12">
        <v>2</v>
      </c>
    </row>
    <row r="578" spans="1:19" x14ac:dyDescent="0.3">
      <c r="A578" s="64"/>
      <c r="B578" s="50"/>
      <c r="C578" s="50"/>
      <c r="D578" s="50"/>
      <c r="E578" s="50"/>
      <c r="F578" s="50"/>
      <c r="G578" s="55" t="s">
        <v>28</v>
      </c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7"/>
      <c r="S578" s="11"/>
    </row>
    <row r="579" spans="1:19" x14ac:dyDescent="0.3">
      <c r="A579" s="64"/>
      <c r="B579" s="50"/>
      <c r="C579" s="50"/>
      <c r="D579" s="50"/>
      <c r="E579" s="50"/>
      <c r="F579" s="50"/>
      <c r="G579" s="12">
        <v>2</v>
      </c>
      <c r="H579" s="12">
        <v>2</v>
      </c>
      <c r="I579" s="12">
        <v>2</v>
      </c>
      <c r="J579" s="12">
        <v>2</v>
      </c>
      <c r="K579" s="12">
        <v>2</v>
      </c>
      <c r="L579" s="12">
        <v>2</v>
      </c>
      <c r="M579" s="12">
        <v>2</v>
      </c>
      <c r="N579" s="12">
        <v>2</v>
      </c>
      <c r="O579" s="12">
        <v>2</v>
      </c>
      <c r="P579" s="12"/>
      <c r="Q579" s="12"/>
      <c r="R579" s="12"/>
      <c r="S579" s="12">
        <v>2</v>
      </c>
    </row>
    <row r="580" spans="1:19" x14ac:dyDescent="0.3">
      <c r="A580" s="64"/>
      <c r="B580" s="50"/>
      <c r="C580" s="50"/>
      <c r="D580" s="50"/>
      <c r="E580" s="50"/>
      <c r="F580" s="50"/>
      <c r="G580" s="55" t="s">
        <v>29</v>
      </c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7"/>
      <c r="S580" s="11"/>
    </row>
    <row r="581" spans="1:19" x14ac:dyDescent="0.3">
      <c r="A581" s="64"/>
      <c r="B581" s="50"/>
      <c r="C581" s="50"/>
      <c r="D581" s="50"/>
      <c r="E581" s="50"/>
      <c r="F581" s="50"/>
      <c r="G581" s="13">
        <v>0</v>
      </c>
      <c r="H581" s="13">
        <v>0</v>
      </c>
      <c r="I581" s="13">
        <v>0</v>
      </c>
      <c r="J581" s="13">
        <v>0</v>
      </c>
      <c r="K581" s="13">
        <v>0</v>
      </c>
      <c r="L581" s="13">
        <v>164</v>
      </c>
      <c r="M581" s="13">
        <v>0</v>
      </c>
      <c r="N581" s="13">
        <v>22</v>
      </c>
      <c r="O581" s="13">
        <v>22</v>
      </c>
      <c r="P581" s="13">
        <v>22</v>
      </c>
      <c r="Q581" s="13">
        <v>22</v>
      </c>
      <c r="R581" s="13">
        <v>22</v>
      </c>
      <c r="S581" s="14">
        <f>SUM(G581:R581)</f>
        <v>274</v>
      </c>
    </row>
    <row r="582" spans="1:19" x14ac:dyDescent="0.3">
      <c r="A582" s="64"/>
      <c r="B582" s="50"/>
      <c r="C582" s="50"/>
      <c r="D582" s="50"/>
      <c r="E582" s="50"/>
      <c r="F582" s="50"/>
      <c r="G582" s="58" t="s">
        <v>30</v>
      </c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15"/>
    </row>
    <row r="583" spans="1:19" x14ac:dyDescent="0.3">
      <c r="A583" s="64"/>
      <c r="B583" s="50"/>
      <c r="C583" s="50"/>
      <c r="D583" s="50"/>
      <c r="E583" s="50"/>
      <c r="F583" s="50"/>
      <c r="G583" s="13">
        <v>0</v>
      </c>
      <c r="H583" s="13">
        <v>0</v>
      </c>
      <c r="I583" s="13">
        <v>0</v>
      </c>
      <c r="J583" s="13">
        <v>0</v>
      </c>
      <c r="K583" s="13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3">
        <v>0</v>
      </c>
      <c r="R583" s="13">
        <v>0</v>
      </c>
      <c r="S583" s="14">
        <f>SUM(G583:R583)</f>
        <v>0</v>
      </c>
    </row>
    <row r="584" spans="1:19" x14ac:dyDescent="0.3">
      <c r="A584" s="64"/>
      <c r="B584" s="50"/>
      <c r="C584" s="50"/>
      <c r="D584" s="50"/>
      <c r="E584" s="50"/>
      <c r="F584" s="50"/>
      <c r="G584" s="59" t="s">
        <v>31</v>
      </c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11"/>
    </row>
    <row r="585" spans="1:19" x14ac:dyDescent="0.3">
      <c r="A585" s="64"/>
      <c r="B585" s="50"/>
      <c r="C585" s="50"/>
      <c r="D585" s="50"/>
      <c r="E585" s="50"/>
      <c r="F585" s="50"/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5">
        <v>0</v>
      </c>
      <c r="M585" s="15"/>
      <c r="N585" s="15"/>
      <c r="O585" s="15"/>
      <c r="P585" s="15"/>
      <c r="Q585" s="15"/>
      <c r="R585" s="15"/>
      <c r="S585" s="14">
        <f>SUM(G585:R585)</f>
        <v>0</v>
      </c>
    </row>
    <row r="586" spans="1:19" ht="13.2" x14ac:dyDescent="0.25">
      <c r="A586" s="60" t="s">
        <v>231</v>
      </c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2"/>
    </row>
    <row r="587" spans="1:19" x14ac:dyDescent="0.3">
      <c r="A587" s="63" t="s">
        <v>232</v>
      </c>
      <c r="B587" s="41" t="s">
        <v>233</v>
      </c>
      <c r="C587" s="41"/>
      <c r="D587" s="50" t="s">
        <v>24</v>
      </c>
      <c r="E587" s="50" t="s">
        <v>25</v>
      </c>
      <c r="F587" s="50" t="s">
        <v>234</v>
      </c>
      <c r="G587" s="55" t="s">
        <v>27</v>
      </c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7"/>
      <c r="S587" s="9"/>
    </row>
    <row r="588" spans="1:19" x14ac:dyDescent="0.3">
      <c r="A588" s="63"/>
      <c r="B588" s="41"/>
      <c r="C588" s="41"/>
      <c r="D588" s="50"/>
      <c r="E588" s="50"/>
      <c r="F588" s="50"/>
      <c r="G588" s="10">
        <v>1</v>
      </c>
      <c r="H588" s="10">
        <v>1</v>
      </c>
      <c r="I588" s="10">
        <v>1</v>
      </c>
      <c r="J588" s="10">
        <v>1</v>
      </c>
      <c r="K588" s="10">
        <v>1</v>
      </c>
      <c r="L588" s="10">
        <v>1</v>
      </c>
      <c r="M588" s="10">
        <v>1</v>
      </c>
      <c r="N588" s="10">
        <v>1</v>
      </c>
      <c r="O588" s="10">
        <v>1</v>
      </c>
      <c r="P588" s="10">
        <v>1</v>
      </c>
      <c r="Q588" s="10">
        <v>1</v>
      </c>
      <c r="R588" s="10">
        <v>1</v>
      </c>
      <c r="S588" s="10">
        <v>1</v>
      </c>
    </row>
    <row r="589" spans="1:19" x14ac:dyDescent="0.3">
      <c r="A589" s="63"/>
      <c r="B589" s="41"/>
      <c r="C589" s="41"/>
      <c r="D589" s="50"/>
      <c r="E589" s="50"/>
      <c r="F589" s="50"/>
      <c r="G589" s="55" t="s">
        <v>28</v>
      </c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7"/>
      <c r="S589" s="11"/>
    </row>
    <row r="590" spans="1:19" x14ac:dyDescent="0.3">
      <c r="A590" s="63"/>
      <c r="B590" s="41"/>
      <c r="C590" s="41"/>
      <c r="D590" s="50"/>
      <c r="E590" s="50"/>
      <c r="F590" s="50"/>
      <c r="G590" s="10">
        <v>1</v>
      </c>
      <c r="H590" s="10">
        <v>1</v>
      </c>
      <c r="I590" s="10">
        <v>1</v>
      </c>
      <c r="J590" s="10">
        <v>1</v>
      </c>
      <c r="K590" s="10">
        <v>1</v>
      </c>
      <c r="L590" s="10">
        <v>1</v>
      </c>
      <c r="M590" s="10">
        <v>1</v>
      </c>
      <c r="N590" s="10">
        <v>1</v>
      </c>
      <c r="O590" s="10">
        <v>1</v>
      </c>
      <c r="P590" s="10"/>
      <c r="Q590" s="10"/>
      <c r="R590" s="10"/>
      <c r="S590" s="10">
        <v>1</v>
      </c>
    </row>
    <row r="591" spans="1:19" x14ac:dyDescent="0.3">
      <c r="A591" s="63"/>
      <c r="B591" s="41"/>
      <c r="C591" s="41"/>
      <c r="D591" s="50"/>
      <c r="E591" s="50"/>
      <c r="F591" s="50"/>
      <c r="G591" s="55" t="s">
        <v>29</v>
      </c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7"/>
      <c r="S591" s="11"/>
    </row>
    <row r="592" spans="1:19" x14ac:dyDescent="0.3">
      <c r="A592" s="63"/>
      <c r="B592" s="41"/>
      <c r="C592" s="41"/>
      <c r="D592" s="50"/>
      <c r="E592" s="50"/>
      <c r="F592" s="50"/>
      <c r="G592" s="13">
        <v>24380</v>
      </c>
      <c r="H592" s="13">
        <v>24400</v>
      </c>
      <c r="I592" s="13">
        <v>24380</v>
      </c>
      <c r="J592" s="13">
        <v>24663</v>
      </c>
      <c r="K592" s="13">
        <v>24380</v>
      </c>
      <c r="L592" s="13">
        <v>24400</v>
      </c>
      <c r="M592" s="13">
        <v>25130</v>
      </c>
      <c r="N592" s="13">
        <v>24544</v>
      </c>
      <c r="O592" s="13">
        <v>24524</v>
      </c>
      <c r="P592" s="13">
        <v>24544</v>
      </c>
      <c r="Q592" s="13">
        <v>24524</v>
      </c>
      <c r="R592" s="13">
        <v>100144</v>
      </c>
      <c r="S592" s="14">
        <f>SUM(G592:R592)</f>
        <v>370013</v>
      </c>
    </row>
    <row r="593" spans="1:19" x14ac:dyDescent="0.3">
      <c r="A593" s="63"/>
      <c r="B593" s="41"/>
      <c r="C593" s="41"/>
      <c r="D593" s="50"/>
      <c r="E593" s="50"/>
      <c r="F593" s="50"/>
      <c r="G593" s="58" t="s">
        <v>30</v>
      </c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15"/>
    </row>
    <row r="594" spans="1:19" x14ac:dyDescent="0.3">
      <c r="A594" s="63"/>
      <c r="B594" s="41"/>
      <c r="C594" s="41"/>
      <c r="D594" s="50"/>
      <c r="E594" s="50"/>
      <c r="F594" s="50"/>
      <c r="G594" s="13">
        <v>22800</v>
      </c>
      <c r="H594" s="13">
        <v>24380.190000000002</v>
      </c>
      <c r="I594" s="13">
        <v>26479.43</v>
      </c>
      <c r="J594" s="13">
        <v>22800</v>
      </c>
      <c r="K594" s="13">
        <v>0</v>
      </c>
      <c r="L594" s="13">
        <v>29861.690000000002</v>
      </c>
      <c r="M594" s="13">
        <v>22800</v>
      </c>
      <c r="N594" s="13">
        <v>22800</v>
      </c>
      <c r="O594" s="13">
        <v>31403.34</v>
      </c>
      <c r="P594" s="13">
        <v>45257.22</v>
      </c>
      <c r="Q594" s="13">
        <v>45257.22</v>
      </c>
      <c r="R594" s="13">
        <v>45257.22</v>
      </c>
      <c r="S594" s="14">
        <f>SUM(G594:R594)</f>
        <v>339096.30999999994</v>
      </c>
    </row>
    <row r="595" spans="1:19" x14ac:dyDescent="0.3">
      <c r="A595" s="63"/>
      <c r="B595" s="41"/>
      <c r="C595" s="41"/>
      <c r="D595" s="50"/>
      <c r="E595" s="50"/>
      <c r="F595" s="50"/>
      <c r="G595" s="59" t="s">
        <v>31</v>
      </c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11"/>
    </row>
    <row r="596" spans="1:19" x14ac:dyDescent="0.3">
      <c r="A596" s="63"/>
      <c r="B596" s="41"/>
      <c r="C596" s="41"/>
      <c r="D596" s="50"/>
      <c r="E596" s="50"/>
      <c r="F596" s="50"/>
      <c r="G596" s="16">
        <v>22800</v>
      </c>
      <c r="H596" s="16">
        <v>24380.190000000002</v>
      </c>
      <c r="I596" s="16">
        <v>26479.43</v>
      </c>
      <c r="J596" s="16">
        <v>22800</v>
      </c>
      <c r="K596" s="16">
        <v>0</v>
      </c>
      <c r="L596" s="15">
        <v>29861.690000000002</v>
      </c>
      <c r="M596" s="15">
        <v>22800</v>
      </c>
      <c r="N596" s="15">
        <v>22800</v>
      </c>
      <c r="O596" s="15">
        <v>31403.34</v>
      </c>
      <c r="P596" s="15"/>
      <c r="Q596" s="15"/>
      <c r="R596" s="15"/>
      <c r="S596" s="14">
        <f>SUM(G596:R596)</f>
        <v>203324.65</v>
      </c>
    </row>
  </sheetData>
  <mergeCells count="594">
    <mergeCell ref="G7:R7"/>
    <mergeCell ref="G9:R9"/>
    <mergeCell ref="G11:R11"/>
    <mergeCell ref="G13:R13"/>
    <mergeCell ref="G15:R15"/>
    <mergeCell ref="A17:S17"/>
    <mergeCell ref="A1:S1"/>
    <mergeCell ref="A2:S2"/>
    <mergeCell ref="A3:S3"/>
    <mergeCell ref="B5:C5"/>
    <mergeCell ref="A6:S6"/>
    <mergeCell ref="A7:A16"/>
    <mergeCell ref="B7:C16"/>
    <mergeCell ref="D7:D16"/>
    <mergeCell ref="E7:E16"/>
    <mergeCell ref="F7:F16"/>
    <mergeCell ref="A18:A27"/>
    <mergeCell ref="B18:C27"/>
    <mergeCell ref="D18:D27"/>
    <mergeCell ref="E18:E27"/>
    <mergeCell ref="F18:F27"/>
    <mergeCell ref="G18:R18"/>
    <mergeCell ref="G20:R20"/>
    <mergeCell ref="G22:R22"/>
    <mergeCell ref="G24:R24"/>
    <mergeCell ref="G26:R26"/>
    <mergeCell ref="A28:S28"/>
    <mergeCell ref="A29:A38"/>
    <mergeCell ref="B29:C38"/>
    <mergeCell ref="D29:D38"/>
    <mergeCell ref="E29:E38"/>
    <mergeCell ref="F29:F38"/>
    <mergeCell ref="G29:R29"/>
    <mergeCell ref="G31:R31"/>
    <mergeCell ref="G33:R33"/>
    <mergeCell ref="G35:R35"/>
    <mergeCell ref="G37:R37"/>
    <mergeCell ref="A39:S39"/>
    <mergeCell ref="A40:A49"/>
    <mergeCell ref="B40:C49"/>
    <mergeCell ref="D40:D49"/>
    <mergeCell ref="E40:E49"/>
    <mergeCell ref="F40:F49"/>
    <mergeCell ref="G40:R40"/>
    <mergeCell ref="G42:R42"/>
    <mergeCell ref="G44:R44"/>
    <mergeCell ref="G46:R46"/>
    <mergeCell ref="G48:R48"/>
    <mergeCell ref="A50:A59"/>
    <mergeCell ref="B50:C59"/>
    <mergeCell ref="D50:D59"/>
    <mergeCell ref="E50:E59"/>
    <mergeCell ref="F50:F59"/>
    <mergeCell ref="G50:R50"/>
    <mergeCell ref="G52:R52"/>
    <mergeCell ref="G54:R54"/>
    <mergeCell ref="G56:R56"/>
    <mergeCell ref="G58:R58"/>
    <mergeCell ref="A60:S60"/>
    <mergeCell ref="A61:A70"/>
    <mergeCell ref="B61:C70"/>
    <mergeCell ref="D61:D70"/>
    <mergeCell ref="E61:E70"/>
    <mergeCell ref="F61:F70"/>
    <mergeCell ref="G61:R61"/>
    <mergeCell ref="G63:R63"/>
    <mergeCell ref="G65:R65"/>
    <mergeCell ref="G67:R67"/>
    <mergeCell ref="G69:R69"/>
    <mergeCell ref="A71:A80"/>
    <mergeCell ref="B71:C80"/>
    <mergeCell ref="D71:D80"/>
    <mergeCell ref="E71:E80"/>
    <mergeCell ref="F71:F80"/>
    <mergeCell ref="G71:R71"/>
    <mergeCell ref="G73:R73"/>
    <mergeCell ref="G75:R75"/>
    <mergeCell ref="G77:R77"/>
    <mergeCell ref="G79:R79"/>
    <mergeCell ref="A81:A90"/>
    <mergeCell ref="B81:C90"/>
    <mergeCell ref="D81:D90"/>
    <mergeCell ref="E81:E90"/>
    <mergeCell ref="F81:F90"/>
    <mergeCell ref="G81:R81"/>
    <mergeCell ref="G83:R83"/>
    <mergeCell ref="G85:R85"/>
    <mergeCell ref="G87:R87"/>
    <mergeCell ref="G89:R89"/>
    <mergeCell ref="A91:S91"/>
    <mergeCell ref="A92:A101"/>
    <mergeCell ref="B92:C101"/>
    <mergeCell ref="D92:D101"/>
    <mergeCell ref="E92:E101"/>
    <mergeCell ref="F92:F101"/>
    <mergeCell ref="G92:R92"/>
    <mergeCell ref="G94:R94"/>
    <mergeCell ref="G96:R96"/>
    <mergeCell ref="G98:R98"/>
    <mergeCell ref="G100:R100"/>
    <mergeCell ref="A102:A111"/>
    <mergeCell ref="B102:C111"/>
    <mergeCell ref="D102:D111"/>
    <mergeCell ref="E102:E111"/>
    <mergeCell ref="F102:F111"/>
    <mergeCell ref="G102:R102"/>
    <mergeCell ref="G113:R113"/>
    <mergeCell ref="G115:R115"/>
    <mergeCell ref="G117:R117"/>
    <mergeCell ref="G119:R119"/>
    <mergeCell ref="G121:R121"/>
    <mergeCell ref="A123:S123"/>
    <mergeCell ref="G104:R104"/>
    <mergeCell ref="G106:R106"/>
    <mergeCell ref="G108:R108"/>
    <mergeCell ref="G110:R110"/>
    <mergeCell ref="A112:S112"/>
    <mergeCell ref="A113:A122"/>
    <mergeCell ref="B113:C122"/>
    <mergeCell ref="D113:D122"/>
    <mergeCell ref="E113:E122"/>
    <mergeCell ref="F113:F122"/>
    <mergeCell ref="A124:A133"/>
    <mergeCell ref="B124:C133"/>
    <mergeCell ref="D124:D133"/>
    <mergeCell ref="E124:E133"/>
    <mergeCell ref="F124:F133"/>
    <mergeCell ref="G124:R124"/>
    <mergeCell ref="G126:R126"/>
    <mergeCell ref="G128:R128"/>
    <mergeCell ref="G130:R130"/>
    <mergeCell ref="G132:R132"/>
    <mergeCell ref="A134:S134"/>
    <mergeCell ref="A135:A144"/>
    <mergeCell ref="B135:C144"/>
    <mergeCell ref="D135:D144"/>
    <mergeCell ref="E135:E144"/>
    <mergeCell ref="F135:F144"/>
    <mergeCell ref="G135:R135"/>
    <mergeCell ref="G137:R137"/>
    <mergeCell ref="G139:R139"/>
    <mergeCell ref="G141:R141"/>
    <mergeCell ref="G143:R143"/>
    <mergeCell ref="A145:A154"/>
    <mergeCell ref="B145:C154"/>
    <mergeCell ref="D145:D154"/>
    <mergeCell ref="E145:E154"/>
    <mergeCell ref="F145:F154"/>
    <mergeCell ref="G145:R145"/>
    <mergeCell ref="G147:R147"/>
    <mergeCell ref="G149:R149"/>
    <mergeCell ref="G151:R151"/>
    <mergeCell ref="G153:R153"/>
    <mergeCell ref="A155:A164"/>
    <mergeCell ref="B155:C164"/>
    <mergeCell ref="D155:D164"/>
    <mergeCell ref="E155:E164"/>
    <mergeCell ref="F155:F164"/>
    <mergeCell ref="G155:R155"/>
    <mergeCell ref="G157:R157"/>
    <mergeCell ref="G159:R159"/>
    <mergeCell ref="G161:R161"/>
    <mergeCell ref="G163:R163"/>
    <mergeCell ref="A165:S165"/>
    <mergeCell ref="A166:A175"/>
    <mergeCell ref="B166:C175"/>
    <mergeCell ref="D166:D175"/>
    <mergeCell ref="E166:E175"/>
    <mergeCell ref="F166:F175"/>
    <mergeCell ref="G166:R166"/>
    <mergeCell ref="G168:R168"/>
    <mergeCell ref="G170:R170"/>
    <mergeCell ref="G172:R172"/>
    <mergeCell ref="G174:R174"/>
    <mergeCell ref="A176:A185"/>
    <mergeCell ref="B176:C185"/>
    <mergeCell ref="D176:D185"/>
    <mergeCell ref="E176:E185"/>
    <mergeCell ref="F176:F185"/>
    <mergeCell ref="G176:R176"/>
    <mergeCell ref="G178:R178"/>
    <mergeCell ref="G180:R180"/>
    <mergeCell ref="G182:R182"/>
    <mergeCell ref="G184:R184"/>
    <mergeCell ref="A186:A195"/>
    <mergeCell ref="B186:C195"/>
    <mergeCell ref="D186:D195"/>
    <mergeCell ref="E186:E195"/>
    <mergeCell ref="F186:F195"/>
    <mergeCell ref="G186:R186"/>
    <mergeCell ref="G188:R188"/>
    <mergeCell ref="G190:R190"/>
    <mergeCell ref="G192:R192"/>
    <mergeCell ref="G194:R194"/>
    <mergeCell ref="A196:S196"/>
    <mergeCell ref="A197:A206"/>
    <mergeCell ref="B197:C206"/>
    <mergeCell ref="D197:D206"/>
    <mergeCell ref="E197:E206"/>
    <mergeCell ref="F197:F206"/>
    <mergeCell ref="G197:R197"/>
    <mergeCell ref="G199:R199"/>
    <mergeCell ref="G201:R201"/>
    <mergeCell ref="G203:R203"/>
    <mergeCell ref="G205:R205"/>
    <mergeCell ref="A207:A216"/>
    <mergeCell ref="B207:C216"/>
    <mergeCell ref="D207:D216"/>
    <mergeCell ref="E207:E216"/>
    <mergeCell ref="F207:F216"/>
    <mergeCell ref="G207:R207"/>
    <mergeCell ref="G209:R209"/>
    <mergeCell ref="G211:R211"/>
    <mergeCell ref="G213:R213"/>
    <mergeCell ref="G215:R215"/>
    <mergeCell ref="A217:A226"/>
    <mergeCell ref="B217:C226"/>
    <mergeCell ref="D217:D226"/>
    <mergeCell ref="E217:F226"/>
    <mergeCell ref="G217:R217"/>
    <mergeCell ref="G219:R219"/>
    <mergeCell ref="G221:R221"/>
    <mergeCell ref="G223:R223"/>
    <mergeCell ref="G225:R225"/>
    <mergeCell ref="A227:S227"/>
    <mergeCell ref="A228:A237"/>
    <mergeCell ref="B228:C237"/>
    <mergeCell ref="D228:D237"/>
    <mergeCell ref="E228:E237"/>
    <mergeCell ref="F228:F237"/>
    <mergeCell ref="G228:R228"/>
    <mergeCell ref="G230:R230"/>
    <mergeCell ref="G232:R232"/>
    <mergeCell ref="G234:R234"/>
    <mergeCell ref="G236:R236"/>
    <mergeCell ref="A238:S238"/>
    <mergeCell ref="A239:A248"/>
    <mergeCell ref="B239:C248"/>
    <mergeCell ref="D239:D248"/>
    <mergeCell ref="E239:E248"/>
    <mergeCell ref="F239:F248"/>
    <mergeCell ref="G239:R239"/>
    <mergeCell ref="G241:R241"/>
    <mergeCell ref="G243:R243"/>
    <mergeCell ref="G245:R245"/>
    <mergeCell ref="G247:R247"/>
    <mergeCell ref="A249:A258"/>
    <mergeCell ref="B249:C258"/>
    <mergeCell ref="D249:D258"/>
    <mergeCell ref="E249:E258"/>
    <mergeCell ref="F249:F258"/>
    <mergeCell ref="G249:R249"/>
    <mergeCell ref="G251:R251"/>
    <mergeCell ref="G253:R253"/>
    <mergeCell ref="G255:R255"/>
    <mergeCell ref="G257:R257"/>
    <mergeCell ref="A259:A268"/>
    <mergeCell ref="B259:C268"/>
    <mergeCell ref="D259:D268"/>
    <mergeCell ref="E259:E268"/>
    <mergeCell ref="F259:F268"/>
    <mergeCell ref="G259:R259"/>
    <mergeCell ref="G261:R261"/>
    <mergeCell ref="G263:R263"/>
    <mergeCell ref="G265:R265"/>
    <mergeCell ref="G267:R267"/>
    <mergeCell ref="A269:A278"/>
    <mergeCell ref="B269:C278"/>
    <mergeCell ref="D269:D278"/>
    <mergeCell ref="E269:E278"/>
    <mergeCell ref="F269:F278"/>
    <mergeCell ref="G269:R269"/>
    <mergeCell ref="G271:R271"/>
    <mergeCell ref="G273:R273"/>
    <mergeCell ref="G275:R275"/>
    <mergeCell ref="G277:R277"/>
    <mergeCell ref="A279:A288"/>
    <mergeCell ref="B279:C288"/>
    <mergeCell ref="D279:D288"/>
    <mergeCell ref="E279:E288"/>
    <mergeCell ref="F279:F288"/>
    <mergeCell ref="G279:R279"/>
    <mergeCell ref="G281:R281"/>
    <mergeCell ref="G283:R283"/>
    <mergeCell ref="G285:R285"/>
    <mergeCell ref="G287:R287"/>
    <mergeCell ref="A289:S289"/>
    <mergeCell ref="A290:A299"/>
    <mergeCell ref="B290:C299"/>
    <mergeCell ref="D290:D299"/>
    <mergeCell ref="E290:E299"/>
    <mergeCell ref="F290:F299"/>
    <mergeCell ref="G300:R300"/>
    <mergeCell ref="G302:R302"/>
    <mergeCell ref="G304:R304"/>
    <mergeCell ref="G306:R306"/>
    <mergeCell ref="G308:R308"/>
    <mergeCell ref="A310:S310"/>
    <mergeCell ref="G290:R290"/>
    <mergeCell ref="G292:R292"/>
    <mergeCell ref="G294:R294"/>
    <mergeCell ref="G296:R296"/>
    <mergeCell ref="G298:R298"/>
    <mergeCell ref="A300:A309"/>
    <mergeCell ref="B300:C309"/>
    <mergeCell ref="D300:D309"/>
    <mergeCell ref="E300:E309"/>
    <mergeCell ref="F300:F309"/>
    <mergeCell ref="A311:A320"/>
    <mergeCell ref="B311:C320"/>
    <mergeCell ref="D311:D320"/>
    <mergeCell ref="E311:E320"/>
    <mergeCell ref="F311:F320"/>
    <mergeCell ref="G311:R311"/>
    <mergeCell ref="G313:R313"/>
    <mergeCell ref="G315:R315"/>
    <mergeCell ref="G317:R317"/>
    <mergeCell ref="G319:R319"/>
    <mergeCell ref="A321:A330"/>
    <mergeCell ref="B321:C330"/>
    <mergeCell ref="D321:D330"/>
    <mergeCell ref="E321:E330"/>
    <mergeCell ref="F321:F330"/>
    <mergeCell ref="G321:R321"/>
    <mergeCell ref="G323:R323"/>
    <mergeCell ref="G325:R325"/>
    <mergeCell ref="G327:R327"/>
    <mergeCell ref="G329:R329"/>
    <mergeCell ref="A331:A340"/>
    <mergeCell ref="B331:C340"/>
    <mergeCell ref="D331:D340"/>
    <mergeCell ref="E331:E340"/>
    <mergeCell ref="F331:F340"/>
    <mergeCell ref="G331:R331"/>
    <mergeCell ref="G333:R333"/>
    <mergeCell ref="G335:R335"/>
    <mergeCell ref="G337:R337"/>
    <mergeCell ref="G339:R339"/>
    <mergeCell ref="A341:A350"/>
    <mergeCell ref="B341:C350"/>
    <mergeCell ref="D341:D350"/>
    <mergeCell ref="E341:E350"/>
    <mergeCell ref="F341:F350"/>
    <mergeCell ref="G341:R341"/>
    <mergeCell ref="G343:R343"/>
    <mergeCell ref="G345:R345"/>
    <mergeCell ref="G347:R347"/>
    <mergeCell ref="G349:R349"/>
    <mergeCell ref="A351:S351"/>
    <mergeCell ref="A352:A361"/>
    <mergeCell ref="B352:C361"/>
    <mergeCell ref="D352:D361"/>
    <mergeCell ref="E352:E361"/>
    <mergeCell ref="F352:F361"/>
    <mergeCell ref="G352:R352"/>
    <mergeCell ref="G354:R354"/>
    <mergeCell ref="G356:R356"/>
    <mergeCell ref="G358:R358"/>
    <mergeCell ref="G360:R360"/>
    <mergeCell ref="A362:A371"/>
    <mergeCell ref="B362:C371"/>
    <mergeCell ref="D362:D371"/>
    <mergeCell ref="E362:E371"/>
    <mergeCell ref="F362:F371"/>
    <mergeCell ref="G362:R362"/>
    <mergeCell ref="G364:R364"/>
    <mergeCell ref="G366:R366"/>
    <mergeCell ref="G368:R368"/>
    <mergeCell ref="G370:R370"/>
    <mergeCell ref="A372:S372"/>
    <mergeCell ref="A373:A382"/>
    <mergeCell ref="B373:C382"/>
    <mergeCell ref="D373:D382"/>
    <mergeCell ref="E373:E382"/>
    <mergeCell ref="F373:F382"/>
    <mergeCell ref="G373:R373"/>
    <mergeCell ref="G375:R375"/>
    <mergeCell ref="G377:R377"/>
    <mergeCell ref="G379:R379"/>
    <mergeCell ref="G381:R381"/>
    <mergeCell ref="A383:S383"/>
    <mergeCell ref="A384:A393"/>
    <mergeCell ref="B384:C393"/>
    <mergeCell ref="D384:D393"/>
    <mergeCell ref="E384:E393"/>
    <mergeCell ref="F384:F393"/>
    <mergeCell ref="G384:R384"/>
    <mergeCell ref="G386:R386"/>
    <mergeCell ref="G388:R388"/>
    <mergeCell ref="G390:R390"/>
    <mergeCell ref="G392:R392"/>
    <mergeCell ref="A394:S394"/>
    <mergeCell ref="A395:A404"/>
    <mergeCell ref="B395:C404"/>
    <mergeCell ref="D395:D404"/>
    <mergeCell ref="E395:E404"/>
    <mergeCell ref="F395:F404"/>
    <mergeCell ref="G395:R395"/>
    <mergeCell ref="G397:R397"/>
    <mergeCell ref="G399:R399"/>
    <mergeCell ref="G401:R401"/>
    <mergeCell ref="G403:R403"/>
    <mergeCell ref="A405:S405"/>
    <mergeCell ref="A406:A415"/>
    <mergeCell ref="B406:C415"/>
    <mergeCell ref="D406:D415"/>
    <mergeCell ref="E406:E415"/>
    <mergeCell ref="F406:F415"/>
    <mergeCell ref="G416:R416"/>
    <mergeCell ref="G418:R418"/>
    <mergeCell ref="G420:R420"/>
    <mergeCell ref="G422:R422"/>
    <mergeCell ref="G424:R424"/>
    <mergeCell ref="A426:S426"/>
    <mergeCell ref="G406:R406"/>
    <mergeCell ref="G408:R408"/>
    <mergeCell ref="G410:R410"/>
    <mergeCell ref="G412:R412"/>
    <mergeCell ref="G414:R414"/>
    <mergeCell ref="A416:A425"/>
    <mergeCell ref="B416:C425"/>
    <mergeCell ref="D416:D425"/>
    <mergeCell ref="E416:E425"/>
    <mergeCell ref="F416:F425"/>
    <mergeCell ref="A427:A436"/>
    <mergeCell ref="B427:C436"/>
    <mergeCell ref="D427:D436"/>
    <mergeCell ref="E427:E436"/>
    <mergeCell ref="F427:F436"/>
    <mergeCell ref="G427:R427"/>
    <mergeCell ref="G429:R429"/>
    <mergeCell ref="G431:R431"/>
    <mergeCell ref="G433:R433"/>
    <mergeCell ref="G435:R435"/>
    <mergeCell ref="A437:S437"/>
    <mergeCell ref="A438:A447"/>
    <mergeCell ref="B438:C447"/>
    <mergeCell ref="D438:D447"/>
    <mergeCell ref="E438:E447"/>
    <mergeCell ref="F438:F447"/>
    <mergeCell ref="G438:R438"/>
    <mergeCell ref="G440:R440"/>
    <mergeCell ref="G442:R442"/>
    <mergeCell ref="G444:R444"/>
    <mergeCell ref="G446:R446"/>
    <mergeCell ref="A448:A457"/>
    <mergeCell ref="B448:C457"/>
    <mergeCell ref="D448:D457"/>
    <mergeCell ref="E448:E457"/>
    <mergeCell ref="F448:F457"/>
    <mergeCell ref="G448:R448"/>
    <mergeCell ref="G450:R450"/>
    <mergeCell ref="G452:R452"/>
    <mergeCell ref="G454:R454"/>
    <mergeCell ref="G456:R456"/>
    <mergeCell ref="A458:S458"/>
    <mergeCell ref="A459:A468"/>
    <mergeCell ref="B459:C468"/>
    <mergeCell ref="D459:D468"/>
    <mergeCell ref="E459:E468"/>
    <mergeCell ref="F459:F468"/>
    <mergeCell ref="G459:R459"/>
    <mergeCell ref="G461:R461"/>
    <mergeCell ref="G463:R463"/>
    <mergeCell ref="G465:R465"/>
    <mergeCell ref="G467:R467"/>
    <mergeCell ref="A469:S469"/>
    <mergeCell ref="A470:A479"/>
    <mergeCell ref="B470:C479"/>
    <mergeCell ref="D470:D479"/>
    <mergeCell ref="E470:E479"/>
    <mergeCell ref="F470:F479"/>
    <mergeCell ref="G470:R470"/>
    <mergeCell ref="G472:R472"/>
    <mergeCell ref="G474:R474"/>
    <mergeCell ref="G476:R476"/>
    <mergeCell ref="G478:R478"/>
    <mergeCell ref="A480:S480"/>
    <mergeCell ref="A481:A490"/>
    <mergeCell ref="B481:C490"/>
    <mergeCell ref="D481:D490"/>
    <mergeCell ref="E481:E490"/>
    <mergeCell ref="F481:F490"/>
    <mergeCell ref="G481:R481"/>
    <mergeCell ref="G492:R492"/>
    <mergeCell ref="G494:R494"/>
    <mergeCell ref="G496:R496"/>
    <mergeCell ref="G498:R498"/>
    <mergeCell ref="G500:R500"/>
    <mergeCell ref="A502:S502"/>
    <mergeCell ref="G483:R483"/>
    <mergeCell ref="G485:R485"/>
    <mergeCell ref="G487:R487"/>
    <mergeCell ref="G489:R489"/>
    <mergeCell ref="A491:S491"/>
    <mergeCell ref="A492:A501"/>
    <mergeCell ref="B492:C501"/>
    <mergeCell ref="D492:D501"/>
    <mergeCell ref="E492:E501"/>
    <mergeCell ref="F492:F501"/>
    <mergeCell ref="A503:A512"/>
    <mergeCell ref="B503:C512"/>
    <mergeCell ref="D503:D512"/>
    <mergeCell ref="E503:E512"/>
    <mergeCell ref="F503:F512"/>
    <mergeCell ref="G503:R503"/>
    <mergeCell ref="G505:R505"/>
    <mergeCell ref="G507:R507"/>
    <mergeCell ref="G509:R509"/>
    <mergeCell ref="G511:R511"/>
    <mergeCell ref="A513:S513"/>
    <mergeCell ref="A514:A523"/>
    <mergeCell ref="B514:C523"/>
    <mergeCell ref="D514:D523"/>
    <mergeCell ref="E514:E523"/>
    <mergeCell ref="F514:F523"/>
    <mergeCell ref="G514:R514"/>
    <mergeCell ref="G516:R516"/>
    <mergeCell ref="G518:R518"/>
    <mergeCell ref="G520:R520"/>
    <mergeCell ref="G522:R522"/>
    <mergeCell ref="A524:A533"/>
    <mergeCell ref="B524:C533"/>
    <mergeCell ref="D524:D533"/>
    <mergeCell ref="E524:E533"/>
    <mergeCell ref="F524:F533"/>
    <mergeCell ref="G524:R524"/>
    <mergeCell ref="G526:R526"/>
    <mergeCell ref="G528:R528"/>
    <mergeCell ref="G530:R530"/>
    <mergeCell ref="G532:R532"/>
    <mergeCell ref="A534:S534"/>
    <mergeCell ref="A535:A544"/>
    <mergeCell ref="B535:C544"/>
    <mergeCell ref="D535:D544"/>
    <mergeCell ref="E535:E544"/>
    <mergeCell ref="F535:F544"/>
    <mergeCell ref="G535:R535"/>
    <mergeCell ref="G537:R537"/>
    <mergeCell ref="G539:R539"/>
    <mergeCell ref="G541:R541"/>
    <mergeCell ref="G543:R543"/>
    <mergeCell ref="A545:A554"/>
    <mergeCell ref="B545:C554"/>
    <mergeCell ref="D545:D554"/>
    <mergeCell ref="E545:E554"/>
    <mergeCell ref="F545:F554"/>
    <mergeCell ref="G545:R545"/>
    <mergeCell ref="G547:R547"/>
    <mergeCell ref="G549:R549"/>
    <mergeCell ref="G551:R551"/>
    <mergeCell ref="G553:R553"/>
    <mergeCell ref="A555:S555"/>
    <mergeCell ref="A556:A565"/>
    <mergeCell ref="B556:C565"/>
    <mergeCell ref="D556:D565"/>
    <mergeCell ref="E556:E565"/>
    <mergeCell ref="F556:F565"/>
    <mergeCell ref="G556:R556"/>
    <mergeCell ref="G558:R558"/>
    <mergeCell ref="G560:R560"/>
    <mergeCell ref="G562:R562"/>
    <mergeCell ref="G564:R564"/>
    <mergeCell ref="A566:A575"/>
    <mergeCell ref="B566:C575"/>
    <mergeCell ref="D566:D575"/>
    <mergeCell ref="E566:E575"/>
    <mergeCell ref="F566:F575"/>
    <mergeCell ref="G566:R566"/>
    <mergeCell ref="G568:R568"/>
    <mergeCell ref="G570:R570"/>
    <mergeCell ref="G572:R572"/>
    <mergeCell ref="G574:R574"/>
    <mergeCell ref="A576:A585"/>
    <mergeCell ref="B576:C585"/>
    <mergeCell ref="D576:D585"/>
    <mergeCell ref="E576:E585"/>
    <mergeCell ref="F576:F585"/>
    <mergeCell ref="G576:R576"/>
    <mergeCell ref="G578:R578"/>
    <mergeCell ref="G589:R589"/>
    <mergeCell ref="G591:R591"/>
    <mergeCell ref="G593:R593"/>
    <mergeCell ref="G595:R595"/>
    <mergeCell ref="G580:R580"/>
    <mergeCell ref="G582:R582"/>
    <mergeCell ref="G584:R584"/>
    <mergeCell ref="A586:S586"/>
    <mergeCell ref="A587:A596"/>
    <mergeCell ref="B587:C596"/>
    <mergeCell ref="D587:D596"/>
    <mergeCell ref="E587:E596"/>
    <mergeCell ref="F587:F596"/>
    <mergeCell ref="G587:R587"/>
  </mergeCells>
  <conditionalFormatting sqref="G14:R14">
    <cfRule type="cellIs" dxfId="326" priority="327" operator="lessThan">
      <formula>0</formula>
    </cfRule>
  </conditionalFormatting>
  <conditionalFormatting sqref="R14">
    <cfRule type="cellIs" dxfId="325" priority="326" operator="lessThan">
      <formula>0</formula>
    </cfRule>
  </conditionalFormatting>
  <conditionalFormatting sqref="G97:R97">
    <cfRule type="cellIs" dxfId="324" priority="281" operator="lessThan">
      <formula>0</formula>
    </cfRule>
  </conditionalFormatting>
  <conditionalFormatting sqref="R97">
    <cfRule type="cellIs" dxfId="323" priority="280" operator="lessThan">
      <formula>0</formula>
    </cfRule>
  </conditionalFormatting>
  <conditionalFormatting sqref="G421:R421">
    <cfRule type="cellIs" dxfId="322" priority="95" operator="lessThan">
      <formula>0</formula>
    </cfRule>
  </conditionalFormatting>
  <conditionalFormatting sqref="R421">
    <cfRule type="cellIs" dxfId="321" priority="94" operator="lessThan">
      <formula>0</formula>
    </cfRule>
  </conditionalFormatting>
  <conditionalFormatting sqref="G434:R434">
    <cfRule type="cellIs" dxfId="320" priority="91" operator="lessThan">
      <formula>0</formula>
    </cfRule>
  </conditionalFormatting>
  <conditionalFormatting sqref="R434">
    <cfRule type="cellIs" dxfId="319" priority="90" operator="lessThan">
      <formula>0</formula>
    </cfRule>
  </conditionalFormatting>
  <conditionalFormatting sqref="G340:R340">
    <cfRule type="cellIs" dxfId="318" priority="141" operator="lessThan">
      <formula>0</formula>
    </cfRule>
  </conditionalFormatting>
  <conditionalFormatting sqref="R340">
    <cfRule type="cellIs" dxfId="317" priority="140" operator="lessThan">
      <formula>0</formula>
    </cfRule>
  </conditionalFormatting>
  <conditionalFormatting sqref="G101:R101">
    <cfRule type="cellIs" dxfId="316" priority="279" operator="lessThan">
      <formula>0</formula>
    </cfRule>
  </conditionalFormatting>
  <conditionalFormatting sqref="R101">
    <cfRule type="cellIs" dxfId="315" priority="278" operator="lessThan">
      <formula>0</formula>
    </cfRule>
  </conditionalFormatting>
  <conditionalFormatting sqref="G68:R68">
    <cfRule type="cellIs" dxfId="314" priority="325" operator="lessThan">
      <formula>0</formula>
    </cfRule>
  </conditionalFormatting>
  <conditionalFormatting sqref="R68">
    <cfRule type="cellIs" dxfId="313" priority="324" operator="lessThan">
      <formula>0</formula>
    </cfRule>
  </conditionalFormatting>
  <conditionalFormatting sqref="G320:R320">
    <cfRule type="cellIs" dxfId="312" priority="153" operator="lessThan">
      <formula>0</formula>
    </cfRule>
  </conditionalFormatting>
  <conditionalFormatting sqref="R320">
    <cfRule type="cellIs" dxfId="311" priority="152" operator="lessThan">
      <formula>0</formula>
    </cfRule>
  </conditionalFormatting>
  <conditionalFormatting sqref="G318:R318">
    <cfRule type="cellIs" dxfId="310" priority="157" operator="lessThan">
      <formula>0</formula>
    </cfRule>
  </conditionalFormatting>
  <conditionalFormatting sqref="R318">
    <cfRule type="cellIs" dxfId="309" priority="156" operator="lessThan">
      <formula>0</formula>
    </cfRule>
  </conditionalFormatting>
  <conditionalFormatting sqref="G12:R12">
    <cfRule type="cellIs" dxfId="308" priority="323" operator="lessThan">
      <formula>0</formula>
    </cfRule>
  </conditionalFormatting>
  <conditionalFormatting sqref="R12">
    <cfRule type="cellIs" dxfId="307" priority="322" operator="lessThan">
      <formula>0</formula>
    </cfRule>
  </conditionalFormatting>
  <conditionalFormatting sqref="G25:R25">
    <cfRule type="cellIs" dxfId="306" priority="319" operator="lessThan">
      <formula>0</formula>
    </cfRule>
  </conditionalFormatting>
  <conditionalFormatting sqref="R25">
    <cfRule type="cellIs" dxfId="305" priority="318" operator="lessThan">
      <formula>0</formula>
    </cfRule>
  </conditionalFormatting>
  <conditionalFormatting sqref="G109:R109">
    <cfRule type="cellIs" dxfId="304" priority="277" operator="lessThan">
      <formula>0</formula>
    </cfRule>
  </conditionalFormatting>
  <conditionalFormatting sqref="R109">
    <cfRule type="cellIs" dxfId="303" priority="276" operator="lessThan">
      <formula>0</formula>
    </cfRule>
  </conditionalFormatting>
  <conditionalFormatting sqref="G164:R164">
    <cfRule type="cellIs" dxfId="302" priority="243" operator="lessThan">
      <formula>0</formula>
    </cfRule>
  </conditionalFormatting>
  <conditionalFormatting sqref="R164">
    <cfRule type="cellIs" dxfId="301" priority="242" operator="lessThan">
      <formula>0</formula>
    </cfRule>
  </conditionalFormatting>
  <conditionalFormatting sqref="G183:R183">
    <cfRule type="cellIs" dxfId="300" priority="235" operator="lessThan">
      <formula>0</formula>
    </cfRule>
  </conditionalFormatting>
  <conditionalFormatting sqref="R183">
    <cfRule type="cellIs" dxfId="299" priority="234" operator="lessThan">
      <formula>0</formula>
    </cfRule>
  </conditionalFormatting>
  <conditionalFormatting sqref="G202:R202">
    <cfRule type="cellIs" dxfId="298" priority="221" operator="lessThan">
      <formula>0</formula>
    </cfRule>
  </conditionalFormatting>
  <conditionalFormatting sqref="R202">
    <cfRule type="cellIs" dxfId="297" priority="220" operator="lessThan">
      <formula>0</formula>
    </cfRule>
  </conditionalFormatting>
  <conditionalFormatting sqref="G216:R216">
    <cfRule type="cellIs" dxfId="296" priority="213" operator="lessThan">
      <formula>0</formula>
    </cfRule>
  </conditionalFormatting>
  <conditionalFormatting sqref="R216">
    <cfRule type="cellIs" dxfId="295" priority="212" operator="lessThan">
      <formula>0</formula>
    </cfRule>
  </conditionalFormatting>
  <conditionalFormatting sqref="G214:R214">
    <cfRule type="cellIs" dxfId="294" priority="217" operator="lessThan">
      <formula>0</formula>
    </cfRule>
  </conditionalFormatting>
  <conditionalFormatting sqref="R214">
    <cfRule type="cellIs" dxfId="293" priority="216" operator="lessThan">
      <formula>0</formula>
    </cfRule>
  </conditionalFormatting>
  <conditionalFormatting sqref="G233:R233">
    <cfRule type="cellIs" dxfId="292" priority="203" operator="lessThan">
      <formula>0</formula>
    </cfRule>
  </conditionalFormatting>
  <conditionalFormatting sqref="R233">
    <cfRule type="cellIs" dxfId="291" priority="202" operator="lessThan">
      <formula>0</formula>
    </cfRule>
  </conditionalFormatting>
  <conditionalFormatting sqref="G195:R195">
    <cfRule type="cellIs" dxfId="290" priority="225" operator="lessThan">
      <formula>0</formula>
    </cfRule>
  </conditionalFormatting>
  <conditionalFormatting sqref="R195">
    <cfRule type="cellIs" dxfId="289" priority="224" operator="lessThan">
      <formula>0</formula>
    </cfRule>
  </conditionalFormatting>
  <conditionalFormatting sqref="G246:R246">
    <cfRule type="cellIs" dxfId="288" priority="199" operator="lessThan">
      <formula>0</formula>
    </cfRule>
  </conditionalFormatting>
  <conditionalFormatting sqref="R246">
    <cfRule type="cellIs" dxfId="287" priority="198" operator="lessThan">
      <formula>0</formula>
    </cfRule>
  </conditionalFormatting>
  <conditionalFormatting sqref="G171:R171">
    <cfRule type="cellIs" dxfId="286" priority="239" operator="lessThan">
      <formula>0</formula>
    </cfRule>
  </conditionalFormatting>
  <conditionalFormatting sqref="R171">
    <cfRule type="cellIs" dxfId="285" priority="238" operator="lessThan">
      <formula>0</formula>
    </cfRule>
  </conditionalFormatting>
  <conditionalFormatting sqref="G248:R248">
    <cfRule type="cellIs" dxfId="284" priority="195" operator="lessThan">
      <formula>0</formula>
    </cfRule>
  </conditionalFormatting>
  <conditionalFormatting sqref="R248">
    <cfRule type="cellIs" dxfId="283" priority="194" operator="lessThan">
      <formula>0</formula>
    </cfRule>
  </conditionalFormatting>
  <conditionalFormatting sqref="G162:R162">
    <cfRule type="cellIs" dxfId="282" priority="247" operator="lessThan">
      <formula>0</formula>
    </cfRule>
  </conditionalFormatting>
  <conditionalFormatting sqref="R162">
    <cfRule type="cellIs" dxfId="281" priority="246" operator="lessThan">
      <formula>0</formula>
    </cfRule>
  </conditionalFormatting>
  <conditionalFormatting sqref="G150:R150">
    <cfRule type="cellIs" dxfId="280" priority="251" operator="lessThan">
      <formula>0</formula>
    </cfRule>
  </conditionalFormatting>
  <conditionalFormatting sqref="R150">
    <cfRule type="cellIs" dxfId="279" priority="250" operator="lessThan">
      <formula>0</formula>
    </cfRule>
  </conditionalFormatting>
  <conditionalFormatting sqref="G133:R133">
    <cfRule type="cellIs" dxfId="278" priority="261" operator="lessThan">
      <formula>0</formula>
    </cfRule>
  </conditionalFormatting>
  <conditionalFormatting sqref="R133">
    <cfRule type="cellIs" dxfId="277" priority="260" operator="lessThan">
      <formula>0</formula>
    </cfRule>
  </conditionalFormatting>
  <conditionalFormatting sqref="G131:R131">
    <cfRule type="cellIs" dxfId="276" priority="265" operator="lessThan">
      <formula>0</formula>
    </cfRule>
  </conditionalFormatting>
  <conditionalFormatting sqref="R131">
    <cfRule type="cellIs" dxfId="275" priority="264" operator="lessThan">
      <formula>0</formula>
    </cfRule>
  </conditionalFormatting>
  <conditionalFormatting sqref="G118:R118">
    <cfRule type="cellIs" dxfId="274" priority="269" operator="lessThan">
      <formula>0</formula>
    </cfRule>
  </conditionalFormatting>
  <conditionalFormatting sqref="R118">
    <cfRule type="cellIs" dxfId="273" priority="268" operator="lessThan">
      <formula>0</formula>
    </cfRule>
  </conditionalFormatting>
  <conditionalFormatting sqref="G111:R111">
    <cfRule type="cellIs" dxfId="272" priority="273" operator="lessThan">
      <formula>0</formula>
    </cfRule>
  </conditionalFormatting>
  <conditionalFormatting sqref="R111">
    <cfRule type="cellIs" dxfId="271" priority="272" operator="lessThan">
      <formula>0</formula>
    </cfRule>
  </conditionalFormatting>
  <conditionalFormatting sqref="G264:R264">
    <cfRule type="cellIs" dxfId="270" priority="185" operator="lessThan">
      <formula>0</formula>
    </cfRule>
  </conditionalFormatting>
  <conditionalFormatting sqref="R264">
    <cfRule type="cellIs" dxfId="269" priority="184" operator="lessThan">
      <formula>0</formula>
    </cfRule>
  </conditionalFormatting>
  <conditionalFormatting sqref="G90:R90">
    <cfRule type="cellIs" dxfId="268" priority="285" operator="lessThan">
      <formula>0</formula>
    </cfRule>
  </conditionalFormatting>
  <conditionalFormatting sqref="R90">
    <cfRule type="cellIs" dxfId="267" priority="284" operator="lessThan">
      <formula>0</formula>
    </cfRule>
  </conditionalFormatting>
  <conditionalFormatting sqref="G78:R78">
    <cfRule type="cellIs" dxfId="266" priority="295" operator="lessThan">
      <formula>0</formula>
    </cfRule>
  </conditionalFormatting>
  <conditionalFormatting sqref="R78">
    <cfRule type="cellIs" dxfId="265" priority="294" operator="lessThan">
      <formula>0</formula>
    </cfRule>
  </conditionalFormatting>
  <conditionalFormatting sqref="G55:R55">
    <cfRule type="cellIs" dxfId="264" priority="299" operator="lessThan">
      <formula>0</formula>
    </cfRule>
  </conditionalFormatting>
  <conditionalFormatting sqref="R55">
    <cfRule type="cellIs" dxfId="263" priority="298" operator="lessThan">
      <formula>0</formula>
    </cfRule>
  </conditionalFormatting>
  <conditionalFormatting sqref="G49:R49">
    <cfRule type="cellIs" dxfId="262" priority="303" operator="lessThan">
      <formula>0</formula>
    </cfRule>
  </conditionalFormatting>
  <conditionalFormatting sqref="R49">
    <cfRule type="cellIs" dxfId="261" priority="302" operator="lessThan">
      <formula>0</formula>
    </cfRule>
  </conditionalFormatting>
  <conditionalFormatting sqref="G47:R47">
    <cfRule type="cellIs" dxfId="260" priority="307" operator="lessThan">
      <formula>0</formula>
    </cfRule>
  </conditionalFormatting>
  <conditionalFormatting sqref="R47">
    <cfRule type="cellIs" dxfId="259" priority="306" operator="lessThan">
      <formula>0</formula>
    </cfRule>
  </conditionalFormatting>
  <conditionalFormatting sqref="G34:R34">
    <cfRule type="cellIs" dxfId="258" priority="311" operator="lessThan">
      <formula>0</formula>
    </cfRule>
  </conditionalFormatting>
  <conditionalFormatting sqref="R34">
    <cfRule type="cellIs" dxfId="257" priority="310" operator="lessThan">
      <formula>0</formula>
    </cfRule>
  </conditionalFormatting>
  <conditionalFormatting sqref="G27:R27">
    <cfRule type="cellIs" dxfId="256" priority="315" operator="lessThan">
      <formula>0</formula>
    </cfRule>
  </conditionalFormatting>
  <conditionalFormatting sqref="R27">
    <cfRule type="cellIs" dxfId="255" priority="314" operator="lessThan">
      <formula>0</formula>
    </cfRule>
  </conditionalFormatting>
  <conditionalFormatting sqref="G297:R297">
    <cfRule type="cellIs" dxfId="254" priority="169" operator="lessThan">
      <formula>0</formula>
    </cfRule>
  </conditionalFormatting>
  <conditionalFormatting sqref="R297">
    <cfRule type="cellIs" dxfId="253" priority="168" operator="lessThan">
      <formula>0</formula>
    </cfRule>
  </conditionalFormatting>
  <conditionalFormatting sqref="G299:R299">
    <cfRule type="cellIs" dxfId="252" priority="165" operator="lessThan">
      <formula>0</formula>
    </cfRule>
  </conditionalFormatting>
  <conditionalFormatting sqref="R299">
    <cfRule type="cellIs" dxfId="251" priority="164" operator="lessThan">
      <formula>0</formula>
    </cfRule>
  </conditionalFormatting>
  <conditionalFormatting sqref="G305:R305">
    <cfRule type="cellIs" dxfId="250" priority="161" operator="lessThan">
      <formula>0</formula>
    </cfRule>
  </conditionalFormatting>
  <conditionalFormatting sqref="R305">
    <cfRule type="cellIs" dxfId="249" priority="160" operator="lessThan">
      <formula>0</formula>
    </cfRule>
  </conditionalFormatting>
  <conditionalFormatting sqref="G224:R224">
    <cfRule type="cellIs" dxfId="248" priority="211" operator="lessThan">
      <formula>0</formula>
    </cfRule>
  </conditionalFormatting>
  <conditionalFormatting sqref="R224">
    <cfRule type="cellIs" dxfId="247" priority="210" operator="lessThan">
      <formula>0</formula>
    </cfRule>
  </conditionalFormatting>
  <conditionalFormatting sqref="G212:R212">
    <cfRule type="cellIs" dxfId="246" priority="215" operator="lessThan">
      <formula>0</formula>
    </cfRule>
  </conditionalFormatting>
  <conditionalFormatting sqref="R212">
    <cfRule type="cellIs" dxfId="245" priority="214" operator="lessThan">
      <formula>0</formula>
    </cfRule>
  </conditionalFormatting>
  <conditionalFormatting sqref="G206:R206">
    <cfRule type="cellIs" dxfId="244" priority="219" operator="lessThan">
      <formula>0</formula>
    </cfRule>
  </conditionalFormatting>
  <conditionalFormatting sqref="R206">
    <cfRule type="cellIs" dxfId="243" priority="218" operator="lessThan">
      <formula>0</formula>
    </cfRule>
  </conditionalFormatting>
  <conditionalFormatting sqref="G204:R204">
    <cfRule type="cellIs" dxfId="242" priority="223" operator="lessThan">
      <formula>0</formula>
    </cfRule>
  </conditionalFormatting>
  <conditionalFormatting sqref="R204">
    <cfRule type="cellIs" dxfId="241" priority="222" operator="lessThan">
      <formula>0</formula>
    </cfRule>
  </conditionalFormatting>
  <conditionalFormatting sqref="G326:R326">
    <cfRule type="cellIs" dxfId="240" priority="149" operator="lessThan">
      <formula>0</formula>
    </cfRule>
  </conditionalFormatting>
  <conditionalFormatting sqref="R326">
    <cfRule type="cellIs" dxfId="239" priority="148" operator="lessThan">
      <formula>0</formula>
    </cfRule>
  </conditionalFormatting>
  <conditionalFormatting sqref="G193:R193">
    <cfRule type="cellIs" dxfId="238" priority="229" operator="lessThan">
      <formula>0</formula>
    </cfRule>
  </conditionalFormatting>
  <conditionalFormatting sqref="R193">
    <cfRule type="cellIs" dxfId="237" priority="228" operator="lessThan">
      <formula>0</formula>
    </cfRule>
  </conditionalFormatting>
  <conditionalFormatting sqref="G523:R523">
    <cfRule type="cellIs" dxfId="236" priority="39" operator="lessThan">
      <formula>0</formula>
    </cfRule>
  </conditionalFormatting>
  <conditionalFormatting sqref="R523">
    <cfRule type="cellIs" dxfId="235" priority="38" operator="lessThan">
      <formula>0</formula>
    </cfRule>
  </conditionalFormatting>
  <conditionalFormatting sqref="G531:R531">
    <cfRule type="cellIs" dxfId="234" priority="37" operator="lessThan">
      <formula>0</formula>
    </cfRule>
  </conditionalFormatting>
  <conditionalFormatting sqref="R531">
    <cfRule type="cellIs" dxfId="233" priority="36" operator="lessThan">
      <formula>0</formula>
    </cfRule>
  </conditionalFormatting>
  <conditionalFormatting sqref="G16:R16">
    <cfRule type="cellIs" dxfId="232" priority="321" operator="lessThan">
      <formula>0</formula>
    </cfRule>
  </conditionalFormatting>
  <conditionalFormatting sqref="R16">
    <cfRule type="cellIs" dxfId="231" priority="320" operator="lessThan">
      <formula>0</formula>
    </cfRule>
  </conditionalFormatting>
  <conditionalFormatting sqref="G23:R23">
    <cfRule type="cellIs" dxfId="230" priority="317" operator="lessThan">
      <formula>0</formula>
    </cfRule>
  </conditionalFormatting>
  <conditionalFormatting sqref="R23">
    <cfRule type="cellIs" dxfId="229" priority="316" operator="lessThan">
      <formula>0</formula>
    </cfRule>
  </conditionalFormatting>
  <conditionalFormatting sqref="G36:R36">
    <cfRule type="cellIs" dxfId="228" priority="313" operator="lessThan">
      <formula>0</formula>
    </cfRule>
  </conditionalFormatting>
  <conditionalFormatting sqref="R36">
    <cfRule type="cellIs" dxfId="227" priority="312" operator="lessThan">
      <formula>0</formula>
    </cfRule>
  </conditionalFormatting>
  <conditionalFormatting sqref="G38:R38">
    <cfRule type="cellIs" dxfId="226" priority="309" operator="lessThan">
      <formula>0</formula>
    </cfRule>
  </conditionalFormatting>
  <conditionalFormatting sqref="R38">
    <cfRule type="cellIs" dxfId="225" priority="308" operator="lessThan">
      <formula>0</formula>
    </cfRule>
  </conditionalFormatting>
  <conditionalFormatting sqref="G45:R45">
    <cfRule type="cellIs" dxfId="224" priority="305" operator="lessThan">
      <formula>0</formula>
    </cfRule>
  </conditionalFormatting>
  <conditionalFormatting sqref="R45">
    <cfRule type="cellIs" dxfId="223" priority="304" operator="lessThan">
      <formula>0</formula>
    </cfRule>
  </conditionalFormatting>
  <conditionalFormatting sqref="G57:R57">
    <cfRule type="cellIs" dxfId="222" priority="301" operator="lessThan">
      <formula>0</formula>
    </cfRule>
  </conditionalFormatting>
  <conditionalFormatting sqref="R57">
    <cfRule type="cellIs" dxfId="221" priority="300" operator="lessThan">
      <formula>0</formula>
    </cfRule>
  </conditionalFormatting>
  <conditionalFormatting sqref="G59:R59">
    <cfRule type="cellIs" dxfId="220" priority="297" operator="lessThan">
      <formula>0</formula>
    </cfRule>
  </conditionalFormatting>
  <conditionalFormatting sqref="R59">
    <cfRule type="cellIs" dxfId="219" priority="296" operator="lessThan">
      <formula>0</formula>
    </cfRule>
  </conditionalFormatting>
  <conditionalFormatting sqref="G80:R80">
    <cfRule type="cellIs" dxfId="218" priority="291" operator="lessThan">
      <formula>0</formula>
    </cfRule>
  </conditionalFormatting>
  <conditionalFormatting sqref="R80">
    <cfRule type="cellIs" dxfId="217" priority="290" operator="lessThan">
      <formula>0</formula>
    </cfRule>
  </conditionalFormatting>
  <conditionalFormatting sqref="G76:R76">
    <cfRule type="cellIs" dxfId="216" priority="293" operator="lessThan">
      <formula>0</formula>
    </cfRule>
  </conditionalFormatting>
  <conditionalFormatting sqref="R76">
    <cfRule type="cellIs" dxfId="215" priority="292" operator="lessThan">
      <formula>0</formula>
    </cfRule>
  </conditionalFormatting>
  <conditionalFormatting sqref="G88:R88">
    <cfRule type="cellIs" dxfId="214" priority="289" operator="lessThan">
      <formula>0</formula>
    </cfRule>
  </conditionalFormatting>
  <conditionalFormatting sqref="R88">
    <cfRule type="cellIs" dxfId="213" priority="288" operator="lessThan">
      <formula>0</formula>
    </cfRule>
  </conditionalFormatting>
  <conditionalFormatting sqref="G86:R86">
    <cfRule type="cellIs" dxfId="212" priority="287" operator="lessThan">
      <formula>0</formula>
    </cfRule>
  </conditionalFormatting>
  <conditionalFormatting sqref="R86">
    <cfRule type="cellIs" dxfId="211" priority="286" operator="lessThan">
      <formula>0</formula>
    </cfRule>
  </conditionalFormatting>
  <conditionalFormatting sqref="G99:R99">
    <cfRule type="cellIs" dxfId="210" priority="283" operator="lessThan">
      <formula>0</formula>
    </cfRule>
  </conditionalFormatting>
  <conditionalFormatting sqref="R99">
    <cfRule type="cellIs" dxfId="209" priority="282" operator="lessThan">
      <formula>0</formula>
    </cfRule>
  </conditionalFormatting>
  <conditionalFormatting sqref="G425:R425">
    <cfRule type="cellIs" dxfId="208" priority="93" operator="lessThan">
      <formula>0</formula>
    </cfRule>
  </conditionalFormatting>
  <conditionalFormatting sqref="R425">
    <cfRule type="cellIs" dxfId="207" priority="92" operator="lessThan">
      <formula>0</formula>
    </cfRule>
  </conditionalFormatting>
  <conditionalFormatting sqref="G107:R107">
    <cfRule type="cellIs" dxfId="206" priority="275" operator="lessThan">
      <formula>0</formula>
    </cfRule>
  </conditionalFormatting>
  <conditionalFormatting sqref="R107">
    <cfRule type="cellIs" dxfId="205" priority="274" operator="lessThan">
      <formula>0</formula>
    </cfRule>
  </conditionalFormatting>
  <conditionalFormatting sqref="G120:R120">
    <cfRule type="cellIs" dxfId="204" priority="271" operator="lessThan">
      <formula>0</formula>
    </cfRule>
  </conditionalFormatting>
  <conditionalFormatting sqref="R120">
    <cfRule type="cellIs" dxfId="203" priority="270" operator="lessThan">
      <formula>0</formula>
    </cfRule>
  </conditionalFormatting>
  <conditionalFormatting sqref="G122:R122">
    <cfRule type="cellIs" dxfId="202" priority="267" operator="lessThan">
      <formula>0</formula>
    </cfRule>
  </conditionalFormatting>
  <conditionalFormatting sqref="R122">
    <cfRule type="cellIs" dxfId="201" priority="266" operator="lessThan">
      <formula>0</formula>
    </cfRule>
  </conditionalFormatting>
  <conditionalFormatting sqref="G129:R129">
    <cfRule type="cellIs" dxfId="200" priority="263" operator="lessThan">
      <formula>0</formula>
    </cfRule>
  </conditionalFormatting>
  <conditionalFormatting sqref="R129">
    <cfRule type="cellIs" dxfId="199" priority="262" operator="lessThan">
      <formula>0</formula>
    </cfRule>
  </conditionalFormatting>
  <conditionalFormatting sqref="G140:R140">
    <cfRule type="cellIs" dxfId="198" priority="257" operator="lessThan">
      <formula>0</formula>
    </cfRule>
  </conditionalFormatting>
  <conditionalFormatting sqref="R140">
    <cfRule type="cellIs" dxfId="197" priority="256" operator="lessThan">
      <formula>0</formula>
    </cfRule>
  </conditionalFormatting>
  <conditionalFormatting sqref="G142:R142">
    <cfRule type="cellIs" dxfId="196" priority="259" operator="lessThan">
      <formula>0</formula>
    </cfRule>
  </conditionalFormatting>
  <conditionalFormatting sqref="R142">
    <cfRule type="cellIs" dxfId="195" priority="258" operator="lessThan">
      <formula>0</formula>
    </cfRule>
  </conditionalFormatting>
  <conditionalFormatting sqref="G144:R144">
    <cfRule type="cellIs" dxfId="194" priority="255" operator="lessThan">
      <formula>0</formula>
    </cfRule>
  </conditionalFormatting>
  <conditionalFormatting sqref="R144">
    <cfRule type="cellIs" dxfId="193" priority="254" operator="lessThan">
      <formula>0</formula>
    </cfRule>
  </conditionalFormatting>
  <conditionalFormatting sqref="G152:R152">
    <cfRule type="cellIs" dxfId="192" priority="253" operator="lessThan">
      <formula>0</formula>
    </cfRule>
  </conditionalFormatting>
  <conditionalFormatting sqref="R152">
    <cfRule type="cellIs" dxfId="191" priority="252" operator="lessThan">
      <formula>0</formula>
    </cfRule>
  </conditionalFormatting>
  <conditionalFormatting sqref="G154:R154">
    <cfRule type="cellIs" dxfId="190" priority="249" operator="lessThan">
      <formula>0</formula>
    </cfRule>
  </conditionalFormatting>
  <conditionalFormatting sqref="R154">
    <cfRule type="cellIs" dxfId="189" priority="248" operator="lessThan">
      <formula>0</formula>
    </cfRule>
  </conditionalFormatting>
  <conditionalFormatting sqref="G160:R160">
    <cfRule type="cellIs" dxfId="188" priority="245" operator="lessThan">
      <formula>0</formula>
    </cfRule>
  </conditionalFormatting>
  <conditionalFormatting sqref="R160">
    <cfRule type="cellIs" dxfId="187" priority="244" operator="lessThan">
      <formula>0</formula>
    </cfRule>
  </conditionalFormatting>
  <conditionalFormatting sqref="G173:R173">
    <cfRule type="cellIs" dxfId="186" priority="241" operator="lessThan">
      <formula>0</formula>
    </cfRule>
  </conditionalFormatting>
  <conditionalFormatting sqref="R173">
    <cfRule type="cellIs" dxfId="185" priority="240" operator="lessThan">
      <formula>0</formula>
    </cfRule>
  </conditionalFormatting>
  <conditionalFormatting sqref="G497:R497">
    <cfRule type="cellIs" dxfId="184" priority="53" operator="lessThan">
      <formula>0</formula>
    </cfRule>
  </conditionalFormatting>
  <conditionalFormatting sqref="R497">
    <cfRule type="cellIs" dxfId="183" priority="52" operator="lessThan">
      <formula>0</formula>
    </cfRule>
  </conditionalFormatting>
  <conditionalFormatting sqref="G175:R175">
    <cfRule type="cellIs" dxfId="182" priority="237" operator="lessThan">
      <formula>0</formula>
    </cfRule>
  </conditionalFormatting>
  <conditionalFormatting sqref="R175">
    <cfRule type="cellIs" dxfId="181" priority="236" operator="lessThan">
      <formula>0</formula>
    </cfRule>
  </conditionalFormatting>
  <conditionalFormatting sqref="G185:R185">
    <cfRule type="cellIs" dxfId="180" priority="231" operator="lessThan">
      <formula>0</formula>
    </cfRule>
  </conditionalFormatting>
  <conditionalFormatting sqref="R185">
    <cfRule type="cellIs" dxfId="179" priority="230" operator="lessThan">
      <formula>0</formula>
    </cfRule>
  </conditionalFormatting>
  <conditionalFormatting sqref="G181:R181">
    <cfRule type="cellIs" dxfId="178" priority="233" operator="lessThan">
      <formula>0</formula>
    </cfRule>
  </conditionalFormatting>
  <conditionalFormatting sqref="R181">
    <cfRule type="cellIs" dxfId="177" priority="232" operator="lessThan">
      <formula>0</formula>
    </cfRule>
  </conditionalFormatting>
  <conditionalFormatting sqref="G521:R521">
    <cfRule type="cellIs" dxfId="176" priority="43" operator="lessThan">
      <formula>0</formula>
    </cfRule>
  </conditionalFormatting>
  <conditionalFormatting sqref="R521">
    <cfRule type="cellIs" dxfId="175" priority="42" operator="lessThan">
      <formula>0</formula>
    </cfRule>
  </conditionalFormatting>
  <conditionalFormatting sqref="G191:R191">
    <cfRule type="cellIs" dxfId="174" priority="227" operator="lessThan">
      <formula>0</formula>
    </cfRule>
  </conditionalFormatting>
  <conditionalFormatting sqref="R191">
    <cfRule type="cellIs" dxfId="173" priority="226" operator="lessThan">
      <formula>0</formula>
    </cfRule>
  </conditionalFormatting>
  <conditionalFormatting sqref="G529:R529">
    <cfRule type="cellIs" dxfId="172" priority="35" operator="lessThan">
      <formula>0</formula>
    </cfRule>
  </conditionalFormatting>
  <conditionalFormatting sqref="R529">
    <cfRule type="cellIs" dxfId="171" priority="34" operator="lessThan">
      <formula>0</formula>
    </cfRule>
  </conditionalFormatting>
  <conditionalFormatting sqref="G533:R533">
    <cfRule type="cellIs" dxfId="170" priority="33" operator="lessThan">
      <formula>0</formula>
    </cfRule>
  </conditionalFormatting>
  <conditionalFormatting sqref="R533">
    <cfRule type="cellIs" dxfId="169" priority="32" operator="lessThan">
      <formula>0</formula>
    </cfRule>
  </conditionalFormatting>
  <conditionalFormatting sqref="G540:R540">
    <cfRule type="cellIs" dxfId="168" priority="29" operator="lessThan">
      <formula>0</formula>
    </cfRule>
  </conditionalFormatting>
  <conditionalFormatting sqref="R540">
    <cfRule type="cellIs" dxfId="167" priority="28" operator="lessThan">
      <formula>0</formula>
    </cfRule>
  </conditionalFormatting>
  <conditionalFormatting sqref="G222:R222">
    <cfRule type="cellIs" dxfId="166" priority="209" operator="lessThan">
      <formula>0</formula>
    </cfRule>
  </conditionalFormatting>
  <conditionalFormatting sqref="R222">
    <cfRule type="cellIs" dxfId="165" priority="208" operator="lessThan">
      <formula>0</formula>
    </cfRule>
  </conditionalFormatting>
  <conditionalFormatting sqref="G552:R552">
    <cfRule type="cellIs" dxfId="164" priority="25" operator="lessThan">
      <formula>0</formula>
    </cfRule>
  </conditionalFormatting>
  <conditionalFormatting sqref="R552">
    <cfRule type="cellIs" dxfId="163" priority="24" operator="lessThan">
      <formula>0</formula>
    </cfRule>
  </conditionalFormatting>
  <conditionalFormatting sqref="G226:R226">
    <cfRule type="cellIs" dxfId="162" priority="207" operator="lessThan">
      <formula>0</formula>
    </cfRule>
  </conditionalFormatting>
  <conditionalFormatting sqref="R226">
    <cfRule type="cellIs" dxfId="161" priority="206" operator="lessThan">
      <formula>0</formula>
    </cfRule>
  </conditionalFormatting>
  <conditionalFormatting sqref="G235:R235">
    <cfRule type="cellIs" dxfId="160" priority="205" operator="lessThan">
      <formula>0</formula>
    </cfRule>
  </conditionalFormatting>
  <conditionalFormatting sqref="R235">
    <cfRule type="cellIs" dxfId="159" priority="204" operator="lessThan">
      <formula>0</formula>
    </cfRule>
  </conditionalFormatting>
  <conditionalFormatting sqref="G237:R237">
    <cfRule type="cellIs" dxfId="158" priority="201" operator="lessThan">
      <formula>0</formula>
    </cfRule>
  </conditionalFormatting>
  <conditionalFormatting sqref="R237">
    <cfRule type="cellIs" dxfId="157" priority="200" operator="lessThan">
      <formula>0</formula>
    </cfRule>
  </conditionalFormatting>
  <conditionalFormatting sqref="G244:R244">
    <cfRule type="cellIs" dxfId="156" priority="197" operator="lessThan">
      <formula>0</formula>
    </cfRule>
  </conditionalFormatting>
  <conditionalFormatting sqref="R244">
    <cfRule type="cellIs" dxfId="155" priority="196" operator="lessThan">
      <formula>0</formula>
    </cfRule>
  </conditionalFormatting>
  <conditionalFormatting sqref="G581:R581">
    <cfRule type="cellIs" dxfId="154" priority="7" operator="lessThan">
      <formula>0</formula>
    </cfRule>
  </conditionalFormatting>
  <conditionalFormatting sqref="R581">
    <cfRule type="cellIs" dxfId="153" priority="6" operator="lessThan">
      <formula>0</formula>
    </cfRule>
  </conditionalFormatting>
  <conditionalFormatting sqref="G592:R592">
    <cfRule type="cellIs" dxfId="152" priority="3" operator="lessThan">
      <formula>0</formula>
    </cfRule>
  </conditionalFormatting>
  <conditionalFormatting sqref="R592">
    <cfRule type="cellIs" dxfId="151" priority="2" operator="lessThan">
      <formula>0</formula>
    </cfRule>
  </conditionalFormatting>
  <conditionalFormatting sqref="G256:R256">
    <cfRule type="cellIs" dxfId="150" priority="193" operator="lessThan">
      <formula>0</formula>
    </cfRule>
  </conditionalFormatting>
  <conditionalFormatting sqref="R256">
    <cfRule type="cellIs" dxfId="149" priority="192" operator="lessThan">
      <formula>0</formula>
    </cfRule>
  </conditionalFormatting>
  <conditionalFormatting sqref="G254:R254">
    <cfRule type="cellIs" dxfId="148" priority="191" operator="lessThan">
      <formula>0</formula>
    </cfRule>
  </conditionalFormatting>
  <conditionalFormatting sqref="R254">
    <cfRule type="cellIs" dxfId="147" priority="190" operator="lessThan">
      <formula>0</formula>
    </cfRule>
  </conditionalFormatting>
  <conditionalFormatting sqref="G258:R258">
    <cfRule type="cellIs" dxfId="146" priority="189" operator="lessThan">
      <formula>0</formula>
    </cfRule>
  </conditionalFormatting>
  <conditionalFormatting sqref="R258">
    <cfRule type="cellIs" dxfId="145" priority="188" operator="lessThan">
      <formula>0</formula>
    </cfRule>
  </conditionalFormatting>
  <conditionalFormatting sqref="G266:R266">
    <cfRule type="cellIs" dxfId="144" priority="187" operator="lessThan">
      <formula>0</formula>
    </cfRule>
  </conditionalFormatting>
  <conditionalFormatting sqref="R266">
    <cfRule type="cellIs" dxfId="143" priority="186" operator="lessThan">
      <formula>0</formula>
    </cfRule>
  </conditionalFormatting>
  <conditionalFormatting sqref="G276:R276">
    <cfRule type="cellIs" dxfId="142" priority="181" operator="lessThan">
      <formula>0</formula>
    </cfRule>
  </conditionalFormatting>
  <conditionalFormatting sqref="R276">
    <cfRule type="cellIs" dxfId="141" priority="180" operator="lessThan">
      <formula>0</formula>
    </cfRule>
  </conditionalFormatting>
  <conditionalFormatting sqref="G268:R268">
    <cfRule type="cellIs" dxfId="140" priority="183" operator="lessThan">
      <formula>0</formula>
    </cfRule>
  </conditionalFormatting>
  <conditionalFormatting sqref="R268">
    <cfRule type="cellIs" dxfId="139" priority="182" operator="lessThan">
      <formula>0</formula>
    </cfRule>
  </conditionalFormatting>
  <conditionalFormatting sqref="G274:R274">
    <cfRule type="cellIs" dxfId="138" priority="179" operator="lessThan">
      <formula>0</formula>
    </cfRule>
  </conditionalFormatting>
  <conditionalFormatting sqref="R274">
    <cfRule type="cellIs" dxfId="137" priority="178" operator="lessThan">
      <formula>0</formula>
    </cfRule>
  </conditionalFormatting>
  <conditionalFormatting sqref="G278:R278">
    <cfRule type="cellIs" dxfId="136" priority="177" operator="lessThan">
      <formula>0</formula>
    </cfRule>
  </conditionalFormatting>
  <conditionalFormatting sqref="R278">
    <cfRule type="cellIs" dxfId="135" priority="176" operator="lessThan">
      <formula>0</formula>
    </cfRule>
  </conditionalFormatting>
  <conditionalFormatting sqref="G286:R286">
    <cfRule type="cellIs" dxfId="134" priority="175" operator="lessThan">
      <formula>0</formula>
    </cfRule>
  </conditionalFormatting>
  <conditionalFormatting sqref="R286">
    <cfRule type="cellIs" dxfId="133" priority="174" operator="lessThan">
      <formula>0</formula>
    </cfRule>
  </conditionalFormatting>
  <conditionalFormatting sqref="G284:R284">
    <cfRule type="cellIs" dxfId="132" priority="173" operator="lessThan">
      <formula>0</formula>
    </cfRule>
  </conditionalFormatting>
  <conditionalFormatting sqref="R284">
    <cfRule type="cellIs" dxfId="131" priority="172" operator="lessThan">
      <formula>0</formula>
    </cfRule>
  </conditionalFormatting>
  <conditionalFormatting sqref="G288:R288">
    <cfRule type="cellIs" dxfId="130" priority="171" operator="lessThan">
      <formula>0</formula>
    </cfRule>
  </conditionalFormatting>
  <conditionalFormatting sqref="R288">
    <cfRule type="cellIs" dxfId="129" priority="170" operator="lessThan">
      <formula>0</formula>
    </cfRule>
  </conditionalFormatting>
  <conditionalFormatting sqref="G295:R295">
    <cfRule type="cellIs" dxfId="128" priority="167" operator="lessThan">
      <formula>0</formula>
    </cfRule>
  </conditionalFormatting>
  <conditionalFormatting sqref="R295">
    <cfRule type="cellIs" dxfId="127" priority="166" operator="lessThan">
      <formula>0</formula>
    </cfRule>
  </conditionalFormatting>
  <conditionalFormatting sqref="G307:R307">
    <cfRule type="cellIs" dxfId="126" priority="163" operator="lessThan">
      <formula>0</formula>
    </cfRule>
  </conditionalFormatting>
  <conditionalFormatting sqref="R307">
    <cfRule type="cellIs" dxfId="125" priority="162" operator="lessThan">
      <formula>0</formula>
    </cfRule>
  </conditionalFormatting>
  <conditionalFormatting sqref="G309:R309">
    <cfRule type="cellIs" dxfId="124" priority="159" operator="lessThan">
      <formula>0</formula>
    </cfRule>
  </conditionalFormatting>
  <conditionalFormatting sqref="R309">
    <cfRule type="cellIs" dxfId="123" priority="158" operator="lessThan">
      <formula>0</formula>
    </cfRule>
  </conditionalFormatting>
  <conditionalFormatting sqref="G316:R316">
    <cfRule type="cellIs" dxfId="122" priority="155" operator="lessThan">
      <formula>0</formula>
    </cfRule>
  </conditionalFormatting>
  <conditionalFormatting sqref="R316">
    <cfRule type="cellIs" dxfId="121" priority="154" operator="lessThan">
      <formula>0</formula>
    </cfRule>
  </conditionalFormatting>
  <conditionalFormatting sqref="G328:R328">
    <cfRule type="cellIs" dxfId="120" priority="151" operator="lessThan">
      <formula>0</formula>
    </cfRule>
  </conditionalFormatting>
  <conditionalFormatting sqref="R328">
    <cfRule type="cellIs" dxfId="119" priority="150" operator="lessThan">
      <formula>0</formula>
    </cfRule>
  </conditionalFormatting>
  <conditionalFormatting sqref="G338:R338">
    <cfRule type="cellIs" dxfId="118" priority="145" operator="lessThan">
      <formula>0</formula>
    </cfRule>
  </conditionalFormatting>
  <conditionalFormatting sqref="R338">
    <cfRule type="cellIs" dxfId="117" priority="144" operator="lessThan">
      <formula>0</formula>
    </cfRule>
  </conditionalFormatting>
  <conditionalFormatting sqref="G330:R330">
    <cfRule type="cellIs" dxfId="116" priority="147" operator="lessThan">
      <formula>0</formula>
    </cfRule>
  </conditionalFormatting>
  <conditionalFormatting sqref="R330">
    <cfRule type="cellIs" dxfId="115" priority="146" operator="lessThan">
      <formula>0</formula>
    </cfRule>
  </conditionalFormatting>
  <conditionalFormatting sqref="G336:R336">
    <cfRule type="cellIs" dxfId="114" priority="143" operator="lessThan">
      <formula>0</formula>
    </cfRule>
  </conditionalFormatting>
  <conditionalFormatting sqref="R336">
    <cfRule type="cellIs" dxfId="113" priority="142" operator="lessThan">
      <formula>0</formula>
    </cfRule>
  </conditionalFormatting>
  <conditionalFormatting sqref="G346:R346">
    <cfRule type="cellIs" dxfId="112" priority="137" operator="lessThan">
      <formula>0</formula>
    </cfRule>
  </conditionalFormatting>
  <conditionalFormatting sqref="R346">
    <cfRule type="cellIs" dxfId="111" priority="136" operator="lessThan">
      <formula>0</formula>
    </cfRule>
  </conditionalFormatting>
  <conditionalFormatting sqref="G348:R348">
    <cfRule type="cellIs" dxfId="110" priority="139" operator="lessThan">
      <formula>0</formula>
    </cfRule>
  </conditionalFormatting>
  <conditionalFormatting sqref="R348">
    <cfRule type="cellIs" dxfId="109" priority="138" operator="lessThan">
      <formula>0</formula>
    </cfRule>
  </conditionalFormatting>
  <conditionalFormatting sqref="G350:R350">
    <cfRule type="cellIs" dxfId="108" priority="135" operator="lessThan">
      <formula>0</formula>
    </cfRule>
  </conditionalFormatting>
  <conditionalFormatting sqref="R350">
    <cfRule type="cellIs" dxfId="107" priority="134" operator="lessThan">
      <formula>0</formula>
    </cfRule>
  </conditionalFormatting>
  <conditionalFormatting sqref="G359:R359">
    <cfRule type="cellIs" dxfId="106" priority="133" operator="lessThan">
      <formula>0</formula>
    </cfRule>
  </conditionalFormatting>
  <conditionalFormatting sqref="R359">
    <cfRule type="cellIs" dxfId="105" priority="132" operator="lessThan">
      <formula>0</formula>
    </cfRule>
  </conditionalFormatting>
  <conditionalFormatting sqref="G357:R357">
    <cfRule type="cellIs" dxfId="104" priority="131" operator="lessThan">
      <formula>0</formula>
    </cfRule>
  </conditionalFormatting>
  <conditionalFormatting sqref="R357">
    <cfRule type="cellIs" dxfId="103" priority="130" operator="lessThan">
      <formula>0</formula>
    </cfRule>
  </conditionalFormatting>
  <conditionalFormatting sqref="G361:R361">
    <cfRule type="cellIs" dxfId="102" priority="129" operator="lessThan">
      <formula>0</formula>
    </cfRule>
  </conditionalFormatting>
  <conditionalFormatting sqref="R361">
    <cfRule type="cellIs" dxfId="101" priority="128" operator="lessThan">
      <formula>0</formula>
    </cfRule>
  </conditionalFormatting>
  <conditionalFormatting sqref="G369:R369">
    <cfRule type="cellIs" dxfId="100" priority="127" operator="lessThan">
      <formula>0</formula>
    </cfRule>
  </conditionalFormatting>
  <conditionalFormatting sqref="R369">
    <cfRule type="cellIs" dxfId="99" priority="126" operator="lessThan">
      <formula>0</formula>
    </cfRule>
  </conditionalFormatting>
  <conditionalFormatting sqref="G367:R367">
    <cfRule type="cellIs" dxfId="98" priority="125" operator="lessThan">
      <formula>0</formula>
    </cfRule>
  </conditionalFormatting>
  <conditionalFormatting sqref="R367">
    <cfRule type="cellIs" dxfId="97" priority="124" operator="lessThan">
      <formula>0</formula>
    </cfRule>
  </conditionalFormatting>
  <conditionalFormatting sqref="G371:R371">
    <cfRule type="cellIs" dxfId="96" priority="123" operator="lessThan">
      <formula>0</formula>
    </cfRule>
  </conditionalFormatting>
  <conditionalFormatting sqref="R371">
    <cfRule type="cellIs" dxfId="95" priority="122" operator="lessThan">
      <formula>0</formula>
    </cfRule>
  </conditionalFormatting>
  <conditionalFormatting sqref="G380:R380">
    <cfRule type="cellIs" dxfId="94" priority="121" operator="lessThan">
      <formula>0</formula>
    </cfRule>
  </conditionalFormatting>
  <conditionalFormatting sqref="R380">
    <cfRule type="cellIs" dxfId="93" priority="120" operator="lessThan">
      <formula>0</formula>
    </cfRule>
  </conditionalFormatting>
  <conditionalFormatting sqref="G378:R378">
    <cfRule type="cellIs" dxfId="92" priority="119" operator="lessThan">
      <formula>0</formula>
    </cfRule>
  </conditionalFormatting>
  <conditionalFormatting sqref="R378">
    <cfRule type="cellIs" dxfId="91" priority="118" operator="lessThan">
      <formula>0</formula>
    </cfRule>
  </conditionalFormatting>
  <conditionalFormatting sqref="G382:R382">
    <cfRule type="cellIs" dxfId="90" priority="117" operator="lessThan">
      <formula>0</formula>
    </cfRule>
  </conditionalFormatting>
  <conditionalFormatting sqref="R382">
    <cfRule type="cellIs" dxfId="89" priority="116" operator="lessThan">
      <formula>0</formula>
    </cfRule>
  </conditionalFormatting>
  <conditionalFormatting sqref="G391:R391">
    <cfRule type="cellIs" dxfId="88" priority="115" operator="lessThan">
      <formula>0</formula>
    </cfRule>
  </conditionalFormatting>
  <conditionalFormatting sqref="R391">
    <cfRule type="cellIs" dxfId="87" priority="114" operator="lessThan">
      <formula>0</formula>
    </cfRule>
  </conditionalFormatting>
  <conditionalFormatting sqref="G389:R389">
    <cfRule type="cellIs" dxfId="86" priority="113" operator="lessThan">
      <formula>0</formula>
    </cfRule>
  </conditionalFormatting>
  <conditionalFormatting sqref="R389">
    <cfRule type="cellIs" dxfId="85" priority="112" operator="lessThan">
      <formula>0</formula>
    </cfRule>
  </conditionalFormatting>
  <conditionalFormatting sqref="G393:R393">
    <cfRule type="cellIs" dxfId="84" priority="111" operator="lessThan">
      <formula>0</formula>
    </cfRule>
  </conditionalFormatting>
  <conditionalFormatting sqref="R393">
    <cfRule type="cellIs" dxfId="83" priority="110" operator="lessThan">
      <formula>0</formula>
    </cfRule>
  </conditionalFormatting>
  <conditionalFormatting sqref="G402:R402">
    <cfRule type="cellIs" dxfId="82" priority="109" operator="lessThan">
      <formula>0</formula>
    </cfRule>
  </conditionalFormatting>
  <conditionalFormatting sqref="R402">
    <cfRule type="cellIs" dxfId="81" priority="108" operator="lessThan">
      <formula>0</formula>
    </cfRule>
  </conditionalFormatting>
  <conditionalFormatting sqref="G400:R400">
    <cfRule type="cellIs" dxfId="80" priority="107" operator="lessThan">
      <formula>0</formula>
    </cfRule>
  </conditionalFormatting>
  <conditionalFormatting sqref="R400">
    <cfRule type="cellIs" dxfId="79" priority="106" operator="lessThan">
      <formula>0</formula>
    </cfRule>
  </conditionalFormatting>
  <conditionalFormatting sqref="G404:R404">
    <cfRule type="cellIs" dxfId="78" priority="105" operator="lessThan">
      <formula>0</formula>
    </cfRule>
  </conditionalFormatting>
  <conditionalFormatting sqref="R404">
    <cfRule type="cellIs" dxfId="77" priority="104" operator="lessThan">
      <formula>0</formula>
    </cfRule>
  </conditionalFormatting>
  <conditionalFormatting sqref="G413:R413">
    <cfRule type="cellIs" dxfId="76" priority="103" operator="lessThan">
      <formula>0</formula>
    </cfRule>
  </conditionalFormatting>
  <conditionalFormatting sqref="R413">
    <cfRule type="cellIs" dxfId="75" priority="102" operator="lessThan">
      <formula>0</formula>
    </cfRule>
  </conditionalFormatting>
  <conditionalFormatting sqref="G411:R411">
    <cfRule type="cellIs" dxfId="74" priority="101" operator="lessThan">
      <formula>0</formula>
    </cfRule>
  </conditionalFormatting>
  <conditionalFormatting sqref="R411">
    <cfRule type="cellIs" dxfId="73" priority="100" operator="lessThan">
      <formula>0</formula>
    </cfRule>
  </conditionalFormatting>
  <conditionalFormatting sqref="G415:R415">
    <cfRule type="cellIs" dxfId="72" priority="99" operator="lessThan">
      <formula>0</formula>
    </cfRule>
  </conditionalFormatting>
  <conditionalFormatting sqref="R415">
    <cfRule type="cellIs" dxfId="71" priority="98" operator="lessThan">
      <formula>0</formula>
    </cfRule>
  </conditionalFormatting>
  <conditionalFormatting sqref="G423:R423">
    <cfRule type="cellIs" dxfId="70" priority="97" operator="lessThan">
      <formula>0</formula>
    </cfRule>
  </conditionalFormatting>
  <conditionalFormatting sqref="R423">
    <cfRule type="cellIs" dxfId="69" priority="96" operator="lessThan">
      <formula>0</formula>
    </cfRule>
  </conditionalFormatting>
  <conditionalFormatting sqref="G432:R432">
    <cfRule type="cellIs" dxfId="68" priority="89" operator="lessThan">
      <formula>0</formula>
    </cfRule>
  </conditionalFormatting>
  <conditionalFormatting sqref="R432">
    <cfRule type="cellIs" dxfId="67" priority="88" operator="lessThan">
      <formula>0</formula>
    </cfRule>
  </conditionalFormatting>
  <conditionalFormatting sqref="G436:R436">
    <cfRule type="cellIs" dxfId="66" priority="87" operator="lessThan">
      <formula>0</formula>
    </cfRule>
  </conditionalFormatting>
  <conditionalFormatting sqref="R436">
    <cfRule type="cellIs" dxfId="65" priority="86" operator="lessThan">
      <formula>0</formula>
    </cfRule>
  </conditionalFormatting>
  <conditionalFormatting sqref="G445:R445">
    <cfRule type="cellIs" dxfId="64" priority="85" operator="lessThan">
      <formula>0</formula>
    </cfRule>
  </conditionalFormatting>
  <conditionalFormatting sqref="R445">
    <cfRule type="cellIs" dxfId="63" priority="84" operator="lessThan">
      <formula>0</formula>
    </cfRule>
  </conditionalFormatting>
  <conditionalFormatting sqref="G443:R443">
    <cfRule type="cellIs" dxfId="62" priority="83" operator="lessThan">
      <formula>0</formula>
    </cfRule>
  </conditionalFormatting>
  <conditionalFormatting sqref="R443">
    <cfRule type="cellIs" dxfId="61" priority="82" operator="lessThan">
      <formula>0</formula>
    </cfRule>
  </conditionalFormatting>
  <conditionalFormatting sqref="G447:R447">
    <cfRule type="cellIs" dxfId="60" priority="81" operator="lessThan">
      <formula>0</formula>
    </cfRule>
  </conditionalFormatting>
  <conditionalFormatting sqref="R447">
    <cfRule type="cellIs" dxfId="59" priority="80" operator="lessThan">
      <formula>0</formula>
    </cfRule>
  </conditionalFormatting>
  <conditionalFormatting sqref="G455:R455">
    <cfRule type="cellIs" dxfId="58" priority="79" operator="lessThan">
      <formula>0</formula>
    </cfRule>
  </conditionalFormatting>
  <conditionalFormatting sqref="R455">
    <cfRule type="cellIs" dxfId="57" priority="78" operator="lessThan">
      <formula>0</formula>
    </cfRule>
  </conditionalFormatting>
  <conditionalFormatting sqref="G453:R453">
    <cfRule type="cellIs" dxfId="56" priority="77" operator="lessThan">
      <formula>0</formula>
    </cfRule>
  </conditionalFormatting>
  <conditionalFormatting sqref="R453">
    <cfRule type="cellIs" dxfId="55" priority="76" operator="lessThan">
      <formula>0</formula>
    </cfRule>
  </conditionalFormatting>
  <conditionalFormatting sqref="G457:R457">
    <cfRule type="cellIs" dxfId="54" priority="75" operator="lessThan">
      <formula>0</formula>
    </cfRule>
  </conditionalFormatting>
  <conditionalFormatting sqref="R457">
    <cfRule type="cellIs" dxfId="53" priority="74" operator="lessThan">
      <formula>0</formula>
    </cfRule>
  </conditionalFormatting>
  <conditionalFormatting sqref="G466:R466">
    <cfRule type="cellIs" dxfId="52" priority="73" operator="lessThan">
      <formula>0</formula>
    </cfRule>
  </conditionalFormatting>
  <conditionalFormatting sqref="R466">
    <cfRule type="cellIs" dxfId="51" priority="72" operator="lessThan">
      <formula>0</formula>
    </cfRule>
  </conditionalFormatting>
  <conditionalFormatting sqref="G464:R464">
    <cfRule type="cellIs" dxfId="50" priority="71" operator="lessThan">
      <formula>0</formula>
    </cfRule>
  </conditionalFormatting>
  <conditionalFormatting sqref="R464">
    <cfRule type="cellIs" dxfId="49" priority="70" operator="lessThan">
      <formula>0</formula>
    </cfRule>
  </conditionalFormatting>
  <conditionalFormatting sqref="G468:R468">
    <cfRule type="cellIs" dxfId="48" priority="69" operator="lessThan">
      <formula>0</formula>
    </cfRule>
  </conditionalFormatting>
  <conditionalFormatting sqref="R468">
    <cfRule type="cellIs" dxfId="47" priority="68" operator="lessThan">
      <formula>0</formula>
    </cfRule>
  </conditionalFormatting>
  <conditionalFormatting sqref="G477:R477">
    <cfRule type="cellIs" dxfId="46" priority="67" operator="lessThan">
      <formula>0</formula>
    </cfRule>
  </conditionalFormatting>
  <conditionalFormatting sqref="R477">
    <cfRule type="cellIs" dxfId="45" priority="66" operator="lessThan">
      <formula>0</formula>
    </cfRule>
  </conditionalFormatting>
  <conditionalFormatting sqref="G475:R475">
    <cfRule type="cellIs" dxfId="44" priority="65" operator="lessThan">
      <formula>0</formula>
    </cfRule>
  </conditionalFormatting>
  <conditionalFormatting sqref="R475">
    <cfRule type="cellIs" dxfId="43" priority="64" operator="lessThan">
      <formula>0</formula>
    </cfRule>
  </conditionalFormatting>
  <conditionalFormatting sqref="G479:R479">
    <cfRule type="cellIs" dxfId="42" priority="63" operator="lessThan">
      <formula>0</formula>
    </cfRule>
  </conditionalFormatting>
  <conditionalFormatting sqref="R479">
    <cfRule type="cellIs" dxfId="41" priority="62" operator="lessThan">
      <formula>0</formula>
    </cfRule>
  </conditionalFormatting>
  <conditionalFormatting sqref="G488:R488">
    <cfRule type="cellIs" dxfId="40" priority="61" operator="lessThan">
      <formula>0</formula>
    </cfRule>
  </conditionalFormatting>
  <conditionalFormatting sqref="R488">
    <cfRule type="cellIs" dxfId="39" priority="60" operator="lessThan">
      <formula>0</formula>
    </cfRule>
  </conditionalFormatting>
  <conditionalFormatting sqref="G486:R486">
    <cfRule type="cellIs" dxfId="38" priority="59" operator="lessThan">
      <formula>0</formula>
    </cfRule>
  </conditionalFormatting>
  <conditionalFormatting sqref="R486">
    <cfRule type="cellIs" dxfId="37" priority="58" operator="lessThan">
      <formula>0</formula>
    </cfRule>
  </conditionalFormatting>
  <conditionalFormatting sqref="G490:R490">
    <cfRule type="cellIs" dxfId="36" priority="57" operator="lessThan">
      <formula>0</formula>
    </cfRule>
  </conditionalFormatting>
  <conditionalFormatting sqref="R490">
    <cfRule type="cellIs" dxfId="35" priority="56" operator="lessThan">
      <formula>0</formula>
    </cfRule>
  </conditionalFormatting>
  <conditionalFormatting sqref="G499:R499">
    <cfRule type="cellIs" dxfId="34" priority="55" operator="lessThan">
      <formula>0</formula>
    </cfRule>
  </conditionalFormatting>
  <conditionalFormatting sqref="R499">
    <cfRule type="cellIs" dxfId="33" priority="54" operator="lessThan">
      <formula>0</formula>
    </cfRule>
  </conditionalFormatting>
  <conditionalFormatting sqref="G510:R510">
    <cfRule type="cellIs" dxfId="32" priority="49" operator="lessThan">
      <formula>0</formula>
    </cfRule>
  </conditionalFormatting>
  <conditionalFormatting sqref="R510">
    <cfRule type="cellIs" dxfId="31" priority="48" operator="lessThan">
      <formula>0</formula>
    </cfRule>
  </conditionalFormatting>
  <conditionalFormatting sqref="G501:R501">
    <cfRule type="cellIs" dxfId="30" priority="51" operator="lessThan">
      <formula>0</formula>
    </cfRule>
  </conditionalFormatting>
  <conditionalFormatting sqref="R501">
    <cfRule type="cellIs" dxfId="29" priority="50" operator="lessThan">
      <formula>0</formula>
    </cfRule>
  </conditionalFormatting>
  <conditionalFormatting sqref="G508:R508">
    <cfRule type="cellIs" dxfId="28" priority="47" operator="lessThan">
      <formula>0</formula>
    </cfRule>
  </conditionalFormatting>
  <conditionalFormatting sqref="R508">
    <cfRule type="cellIs" dxfId="27" priority="46" operator="lessThan">
      <formula>0</formula>
    </cfRule>
  </conditionalFormatting>
  <conditionalFormatting sqref="G512:R512">
    <cfRule type="cellIs" dxfId="26" priority="45" operator="lessThan">
      <formula>0</formula>
    </cfRule>
  </conditionalFormatting>
  <conditionalFormatting sqref="R512">
    <cfRule type="cellIs" dxfId="25" priority="44" operator="lessThan">
      <formula>0</formula>
    </cfRule>
  </conditionalFormatting>
  <conditionalFormatting sqref="G519:R519">
    <cfRule type="cellIs" dxfId="24" priority="41" operator="lessThan">
      <formula>0</formula>
    </cfRule>
  </conditionalFormatting>
  <conditionalFormatting sqref="R519">
    <cfRule type="cellIs" dxfId="23" priority="40" operator="lessThan">
      <formula>0</formula>
    </cfRule>
  </conditionalFormatting>
  <conditionalFormatting sqref="G542:R542">
    <cfRule type="cellIs" dxfId="22" priority="31" operator="lessThan">
      <formula>0</formula>
    </cfRule>
  </conditionalFormatting>
  <conditionalFormatting sqref="R542">
    <cfRule type="cellIs" dxfId="21" priority="30" operator="lessThan">
      <formula>0</formula>
    </cfRule>
  </conditionalFormatting>
  <conditionalFormatting sqref="G544:R544">
    <cfRule type="cellIs" dxfId="20" priority="27" operator="lessThan">
      <formula>0</formula>
    </cfRule>
  </conditionalFormatting>
  <conditionalFormatting sqref="R544">
    <cfRule type="cellIs" dxfId="19" priority="26" operator="lessThan">
      <formula>0</formula>
    </cfRule>
  </conditionalFormatting>
  <conditionalFormatting sqref="G554:R554">
    <cfRule type="cellIs" dxfId="18" priority="21" operator="lessThan">
      <formula>0</formula>
    </cfRule>
  </conditionalFormatting>
  <conditionalFormatting sqref="R554">
    <cfRule type="cellIs" dxfId="17" priority="20" operator="lessThan">
      <formula>0</formula>
    </cfRule>
  </conditionalFormatting>
  <conditionalFormatting sqref="G550:R550">
    <cfRule type="cellIs" dxfId="16" priority="23" operator="lessThan">
      <formula>0</formula>
    </cfRule>
  </conditionalFormatting>
  <conditionalFormatting sqref="R550">
    <cfRule type="cellIs" dxfId="15" priority="22" operator="lessThan">
      <formula>0</formula>
    </cfRule>
  </conditionalFormatting>
  <conditionalFormatting sqref="G563:R563">
    <cfRule type="cellIs" dxfId="14" priority="19" operator="lessThan">
      <formula>0</formula>
    </cfRule>
  </conditionalFormatting>
  <conditionalFormatting sqref="R563">
    <cfRule type="cellIs" dxfId="13" priority="18" operator="lessThan">
      <formula>0</formula>
    </cfRule>
  </conditionalFormatting>
  <conditionalFormatting sqref="G561:R561">
    <cfRule type="cellIs" dxfId="12" priority="17" operator="lessThan">
      <formula>0</formula>
    </cfRule>
  </conditionalFormatting>
  <conditionalFormatting sqref="R561">
    <cfRule type="cellIs" dxfId="11" priority="16" operator="lessThan">
      <formula>0</formula>
    </cfRule>
  </conditionalFormatting>
  <conditionalFormatting sqref="G565:R565">
    <cfRule type="cellIs" dxfId="10" priority="15" operator="lessThan">
      <formula>0</formula>
    </cfRule>
  </conditionalFormatting>
  <conditionalFormatting sqref="R565">
    <cfRule type="cellIs" dxfId="9" priority="14" operator="lessThan">
      <formula>0</formula>
    </cfRule>
  </conditionalFormatting>
  <conditionalFormatting sqref="G573:R573">
    <cfRule type="cellIs" dxfId="8" priority="13" operator="lessThan">
      <formula>0</formula>
    </cfRule>
  </conditionalFormatting>
  <conditionalFormatting sqref="R573">
    <cfRule type="cellIs" dxfId="7" priority="12" operator="lessThan">
      <formula>0</formula>
    </cfRule>
  </conditionalFormatting>
  <conditionalFormatting sqref="G571:R571">
    <cfRule type="cellIs" dxfId="6" priority="11" operator="lessThan">
      <formula>0</formula>
    </cfRule>
  </conditionalFormatting>
  <conditionalFormatting sqref="R571">
    <cfRule type="cellIs" dxfId="5" priority="10" operator="lessThan">
      <formula>0</formula>
    </cfRule>
  </conditionalFormatting>
  <conditionalFormatting sqref="G575:R575">
    <cfRule type="cellIs" dxfId="4" priority="9" operator="lessThan">
      <formula>0</formula>
    </cfRule>
  </conditionalFormatting>
  <conditionalFormatting sqref="R575">
    <cfRule type="cellIs" dxfId="3" priority="8" operator="lessThan">
      <formula>0</formula>
    </cfRule>
  </conditionalFormatting>
  <conditionalFormatting sqref="G594:R594">
    <cfRule type="cellIs" dxfId="2" priority="5" operator="lessThan">
      <formula>0</formula>
    </cfRule>
  </conditionalFormatting>
  <conditionalFormatting sqref="R594">
    <cfRule type="cellIs" dxfId="1" priority="4" operator="lessThan">
      <formula>0</formula>
    </cfRule>
  </conditionalFormatting>
  <conditionalFormatting sqref="G583:R58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fitToHeight="1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mids (2)</vt:lpstr>
      <vt:lpstr>mids</vt:lpstr>
      <vt:lpstr>mids!Títulos_a_imprimir</vt:lpstr>
      <vt:lpstr>'mids (2)'!Títulos_a_imprimir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2015-09-03T16:34:48Z</dcterms:created>
  <dcterms:modified xsi:type="dcterms:W3CDTF">2016-11-16T23:17:04Z</dcterms:modified>
</cp:coreProperties>
</file>