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0 Edo. de Actividades\"/>
    </mc:Choice>
  </mc:AlternateContent>
  <bookViews>
    <workbookView xWindow="0" yWindow="0" windowWidth="23040" windowHeight="9408"/>
  </bookViews>
  <sheets>
    <sheet name="E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F27" i="1" s="1"/>
  <c r="E32" i="1"/>
  <c r="F28" i="1"/>
  <c r="E28" i="1"/>
  <c r="E27" i="1"/>
  <c r="F15" i="1"/>
  <c r="E15" i="1"/>
  <c r="F6" i="1"/>
  <c r="F5" i="1" s="1"/>
  <c r="F25" i="1" s="1"/>
  <c r="E6" i="1"/>
  <c r="E5" i="1" s="1"/>
  <c r="E25" i="1" s="1"/>
  <c r="F62" i="1" l="1"/>
  <c r="F64" i="1" s="1"/>
  <c r="E62" i="1"/>
  <c r="E64" i="1" s="1"/>
</calcChain>
</file>

<file path=xl/sharedStrings.xml><?xml version="1.0" encoding="utf-8"?>
<sst xmlns="http://schemas.openxmlformats.org/spreadsheetml/2006/main" count="63" uniqueCount="62">
  <si>
    <t>Municipio de Arteaga, Coahuila</t>
  </si>
  <si>
    <t>Estado de Actividades</t>
  </si>
  <si>
    <t>Del 01 de Enero al 30 de Junio del 2015.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</si>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</sst>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0" borderId="0"/>
    <xf numFmtId="0" fontId="9" fillId="0" borderId="0"/>
  </cellStyleXfs>
  <cellXfs count="34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Fill="1"/>
    <xf numFmtId="0" fontId="0" fillId="0" borderId="7" xfId="0" applyFont="1" applyFill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4"/>
  <sheetViews>
    <sheetView tabSelected="1" zoomScale="90" zoomScaleNormal="90" workbookViewId="0">
      <selection activeCell="E70" sqref="E70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5" t="s">
        <v>0</v>
      </c>
      <c r="B1" s="26"/>
      <c r="C1" s="26"/>
      <c r="D1" s="26"/>
      <c r="E1" s="26"/>
      <c r="F1" s="27"/>
    </row>
    <row r="2" spans="1:6" x14ac:dyDescent="0.3">
      <c r="A2" s="28" t="s">
        <v>1</v>
      </c>
      <c r="B2" s="29"/>
      <c r="C2" s="29"/>
      <c r="D2" s="29"/>
      <c r="E2" s="29"/>
      <c r="F2" s="30"/>
    </row>
    <row r="3" spans="1:6" x14ac:dyDescent="0.3">
      <c r="A3" s="31" t="s">
        <v>2</v>
      </c>
      <c r="B3" s="32"/>
      <c r="C3" s="32"/>
      <c r="D3" s="32"/>
      <c r="E3" s="32"/>
      <c r="F3" s="33"/>
    </row>
    <row r="4" spans="1:6" x14ac:dyDescent="0.3">
      <c r="A4" s="2"/>
      <c r="B4" s="3"/>
      <c r="C4" s="3"/>
      <c r="D4" s="3"/>
      <c r="E4" s="4">
        <v>2015</v>
      </c>
      <c r="F4" s="5">
        <v>2014</v>
      </c>
    </row>
    <row r="5" spans="1:6" x14ac:dyDescent="0.3">
      <c r="A5" s="20" t="s">
        <v>3</v>
      </c>
      <c r="B5" s="21"/>
      <c r="C5" s="21"/>
      <c r="D5" s="21"/>
      <c r="E5" s="6">
        <f>+E6+E15+E18</f>
        <v>63840967.800000004</v>
      </c>
      <c r="F5" s="7">
        <f>+F6+F15+F18</f>
        <v>50061129.960000001</v>
      </c>
    </row>
    <row r="6" spans="1:6" x14ac:dyDescent="0.3">
      <c r="A6" s="20" t="s">
        <v>4</v>
      </c>
      <c r="B6" s="21"/>
      <c r="C6" s="21"/>
      <c r="D6" s="21"/>
      <c r="E6" s="6">
        <f>SUM(E7:E14)</f>
        <v>29302374.240000002</v>
      </c>
      <c r="F6" s="7">
        <f>SUM(F7:F14)</f>
        <v>24688959.120000001</v>
      </c>
    </row>
    <row r="7" spans="1:6" x14ac:dyDescent="0.3">
      <c r="A7" s="8"/>
      <c r="B7" s="19" t="s">
        <v>5</v>
      </c>
      <c r="C7" s="19"/>
      <c r="D7" s="19"/>
      <c r="E7" s="6">
        <v>23871383.289999999</v>
      </c>
      <c r="F7" s="7">
        <v>18695183.52</v>
      </c>
    </row>
    <row r="8" spans="1:6" x14ac:dyDescent="0.3">
      <c r="A8" s="8"/>
      <c r="B8" s="19" t="s">
        <v>6</v>
      </c>
      <c r="C8" s="19"/>
      <c r="D8" s="19"/>
      <c r="E8" s="6">
        <v>0</v>
      </c>
      <c r="F8" s="7">
        <v>0</v>
      </c>
    </row>
    <row r="9" spans="1:6" x14ac:dyDescent="0.3">
      <c r="A9" s="8"/>
      <c r="B9" s="19" t="s">
        <v>7</v>
      </c>
      <c r="C9" s="19"/>
      <c r="D9" s="19"/>
      <c r="E9" s="6">
        <v>78453.37</v>
      </c>
      <c r="F9" s="7">
        <v>61926.92</v>
      </c>
    </row>
    <row r="10" spans="1:6" x14ac:dyDescent="0.3">
      <c r="A10" s="8"/>
      <c r="B10" s="19" t="s">
        <v>8</v>
      </c>
      <c r="C10" s="19"/>
      <c r="D10" s="19"/>
      <c r="E10" s="6">
        <v>4014741.83</v>
      </c>
      <c r="F10" s="7">
        <v>4019017.3</v>
      </c>
    </row>
    <row r="11" spans="1:6" x14ac:dyDescent="0.3">
      <c r="A11" s="8"/>
      <c r="B11" s="19" t="s">
        <v>9</v>
      </c>
      <c r="C11" s="19"/>
      <c r="D11" s="19"/>
      <c r="E11" s="6">
        <v>0</v>
      </c>
      <c r="F11" s="7">
        <v>3501.79</v>
      </c>
    </row>
    <row r="12" spans="1:6" x14ac:dyDescent="0.3">
      <c r="A12" s="8"/>
      <c r="B12" s="19" t="s">
        <v>10</v>
      </c>
      <c r="C12" s="19"/>
      <c r="D12" s="19"/>
      <c r="E12" s="6">
        <v>1337795.75</v>
      </c>
      <c r="F12" s="7">
        <v>1909329.59</v>
      </c>
    </row>
    <row r="13" spans="1:6" x14ac:dyDescent="0.3">
      <c r="A13" s="8"/>
      <c r="B13" s="19" t="s">
        <v>11</v>
      </c>
      <c r="C13" s="19"/>
      <c r="D13" s="19"/>
      <c r="E13" s="6">
        <v>0</v>
      </c>
      <c r="F13" s="7">
        <v>0</v>
      </c>
    </row>
    <row r="14" spans="1:6" ht="28.95" customHeight="1" x14ac:dyDescent="0.3">
      <c r="A14" s="8"/>
      <c r="B14" s="19" t="s">
        <v>12</v>
      </c>
      <c r="C14" s="19"/>
      <c r="D14" s="19"/>
      <c r="E14" s="6">
        <v>0</v>
      </c>
      <c r="F14" s="7">
        <v>0</v>
      </c>
    </row>
    <row r="15" spans="1:6" x14ac:dyDescent="0.3">
      <c r="A15" s="20" t="s">
        <v>13</v>
      </c>
      <c r="B15" s="21"/>
      <c r="C15" s="21"/>
      <c r="D15" s="21"/>
      <c r="E15" s="6">
        <f>SUM(E16:E17)</f>
        <v>34538593.560000002</v>
      </c>
      <c r="F15" s="7">
        <f>SUM(F16:F17)</f>
        <v>25372170.84</v>
      </c>
    </row>
    <row r="16" spans="1:6" x14ac:dyDescent="0.3">
      <c r="A16" s="8"/>
      <c r="B16" s="19" t="s">
        <v>14</v>
      </c>
      <c r="C16" s="19"/>
      <c r="D16" s="19"/>
      <c r="E16" s="6">
        <v>34538593.560000002</v>
      </c>
      <c r="F16" s="7">
        <v>25372170.84</v>
      </c>
    </row>
    <row r="17" spans="1:6" x14ac:dyDescent="0.3">
      <c r="A17" s="8"/>
      <c r="B17" s="19" t="s">
        <v>15</v>
      </c>
      <c r="C17" s="19"/>
      <c r="D17" s="19"/>
      <c r="E17" s="6"/>
      <c r="F17" s="7"/>
    </row>
    <row r="18" spans="1:6" x14ac:dyDescent="0.3">
      <c r="A18" s="20" t="s">
        <v>16</v>
      </c>
      <c r="B18" s="21"/>
      <c r="C18" s="21"/>
      <c r="D18" s="21"/>
      <c r="E18" s="6"/>
      <c r="F18" s="7"/>
    </row>
    <row r="19" spans="1:6" x14ac:dyDescent="0.3">
      <c r="A19" s="8"/>
      <c r="B19" s="19" t="s">
        <v>17</v>
      </c>
      <c r="C19" s="19"/>
      <c r="D19" s="19"/>
      <c r="E19" s="6"/>
      <c r="F19" s="7"/>
    </row>
    <row r="20" spans="1:6" x14ac:dyDescent="0.3">
      <c r="A20" s="8"/>
      <c r="B20" s="19" t="s">
        <v>18</v>
      </c>
      <c r="C20" s="19"/>
      <c r="D20" s="19"/>
      <c r="E20" s="6"/>
      <c r="F20" s="7"/>
    </row>
    <row r="21" spans="1:6" x14ac:dyDescent="0.3">
      <c r="A21" s="8"/>
      <c r="B21" s="19" t="s">
        <v>19</v>
      </c>
      <c r="C21" s="19"/>
      <c r="D21" s="19"/>
      <c r="E21" s="6"/>
      <c r="F21" s="7"/>
    </row>
    <row r="22" spans="1:6" x14ac:dyDescent="0.3">
      <c r="A22" s="8"/>
      <c r="B22" s="19" t="s">
        <v>20</v>
      </c>
      <c r="C22" s="19"/>
      <c r="D22" s="19"/>
      <c r="E22" s="6"/>
      <c r="F22" s="7"/>
    </row>
    <row r="23" spans="1:6" x14ac:dyDescent="0.3">
      <c r="A23" s="8"/>
      <c r="B23" s="19" t="s">
        <v>21</v>
      </c>
      <c r="C23" s="19"/>
      <c r="D23" s="19"/>
      <c r="E23" s="6"/>
      <c r="F23" s="7"/>
    </row>
    <row r="24" spans="1:6" x14ac:dyDescent="0.3">
      <c r="A24" s="8"/>
      <c r="B24" s="9"/>
      <c r="C24" s="9"/>
      <c r="D24" s="9"/>
      <c r="E24" s="6"/>
      <c r="F24" s="7"/>
    </row>
    <row r="25" spans="1:6" x14ac:dyDescent="0.3">
      <c r="A25" s="23" t="s">
        <v>22</v>
      </c>
      <c r="B25" s="24"/>
      <c r="C25" s="24"/>
      <c r="D25" s="24"/>
      <c r="E25" s="6">
        <f>+E5</f>
        <v>63840967.800000004</v>
      </c>
      <c r="F25" s="7">
        <f>+F5</f>
        <v>50061129.960000001</v>
      </c>
    </row>
    <row r="26" spans="1:6" x14ac:dyDescent="0.3">
      <c r="A26" s="8"/>
      <c r="B26" s="9"/>
      <c r="C26" s="9"/>
      <c r="D26" s="9"/>
      <c r="E26" s="6"/>
      <c r="F26" s="7"/>
    </row>
    <row r="27" spans="1:6" x14ac:dyDescent="0.3">
      <c r="A27" s="20" t="s">
        <v>23</v>
      </c>
      <c r="B27" s="21"/>
      <c r="C27" s="21"/>
      <c r="D27" s="21"/>
      <c r="E27" s="6">
        <f>+E28+E32+E42+E46+E52+E59</f>
        <v>45143013.769999996</v>
      </c>
      <c r="F27" s="7">
        <f>+F28+F32+F42+F46+F52+F59</f>
        <v>34937174.790000007</v>
      </c>
    </row>
    <row r="28" spans="1:6" x14ac:dyDescent="0.3">
      <c r="A28" s="20" t="s">
        <v>24</v>
      </c>
      <c r="B28" s="21"/>
      <c r="C28" s="21"/>
      <c r="D28" s="21"/>
      <c r="E28" s="6">
        <f>+E29+E30+E31</f>
        <v>32200395.670000002</v>
      </c>
      <c r="F28" s="7">
        <f>+F29+F30+F31</f>
        <v>24181718.460000001</v>
      </c>
    </row>
    <row r="29" spans="1:6" x14ac:dyDescent="0.3">
      <c r="A29" s="8"/>
      <c r="B29" s="19" t="s">
        <v>25</v>
      </c>
      <c r="C29" s="19"/>
      <c r="D29" s="19"/>
      <c r="E29" s="6">
        <v>18795589.18</v>
      </c>
      <c r="F29" s="7">
        <v>13410822.84</v>
      </c>
    </row>
    <row r="30" spans="1:6" x14ac:dyDescent="0.3">
      <c r="A30" s="8"/>
      <c r="B30" s="19" t="s">
        <v>26</v>
      </c>
      <c r="C30" s="19"/>
      <c r="D30" s="19"/>
      <c r="E30" s="6">
        <v>6521474.5700000003</v>
      </c>
      <c r="F30" s="7">
        <v>3368280.2</v>
      </c>
    </row>
    <row r="31" spans="1:6" x14ac:dyDescent="0.3">
      <c r="A31" s="8"/>
      <c r="B31" s="19" t="s">
        <v>27</v>
      </c>
      <c r="C31" s="19"/>
      <c r="D31" s="19"/>
      <c r="E31" s="6">
        <v>6883331.9199999999</v>
      </c>
      <c r="F31" s="7">
        <v>7402615.4199999999</v>
      </c>
    </row>
    <row r="32" spans="1:6" x14ac:dyDescent="0.3">
      <c r="A32" s="20" t="s">
        <v>15</v>
      </c>
      <c r="B32" s="21"/>
      <c r="C32" s="21"/>
      <c r="D32" s="21"/>
      <c r="E32" s="6">
        <f>+E33+E34+E35+E36+E37+E38+E39+E40+E41</f>
        <v>11210028.550000001</v>
      </c>
      <c r="F32" s="7">
        <f>+F33+F34+F35+F36+F37+F38+F39+F40+F41</f>
        <v>10755456.330000002</v>
      </c>
    </row>
    <row r="33" spans="1:6" x14ac:dyDescent="0.3">
      <c r="A33" s="8"/>
      <c r="B33" s="19" t="s">
        <v>28</v>
      </c>
      <c r="C33" s="19"/>
      <c r="D33" s="19"/>
      <c r="E33" s="6"/>
      <c r="F33" s="7"/>
    </row>
    <row r="34" spans="1:6" x14ac:dyDescent="0.3">
      <c r="A34" s="8"/>
      <c r="B34" s="19" t="s">
        <v>29</v>
      </c>
      <c r="C34" s="19"/>
      <c r="D34" s="19"/>
      <c r="E34" s="6"/>
      <c r="F34" s="7"/>
    </row>
    <row r="35" spans="1:6" x14ac:dyDescent="0.3">
      <c r="A35" s="8"/>
      <c r="B35" s="19" t="s">
        <v>30</v>
      </c>
      <c r="C35" s="19"/>
      <c r="D35" s="19"/>
      <c r="E35" s="6">
        <v>2896377.69</v>
      </c>
      <c r="F35" s="7">
        <v>1527331.62</v>
      </c>
    </row>
    <row r="36" spans="1:6" x14ac:dyDescent="0.3">
      <c r="A36" s="8"/>
      <c r="B36" s="19" t="s">
        <v>31</v>
      </c>
      <c r="C36" s="19"/>
      <c r="D36" s="19"/>
      <c r="E36" s="6">
        <v>7313650.8600000003</v>
      </c>
      <c r="F36" s="7">
        <v>9228124.7100000009</v>
      </c>
    </row>
    <row r="37" spans="1:6" x14ac:dyDescent="0.3">
      <c r="A37" s="8"/>
      <c r="B37" s="19" t="s">
        <v>32</v>
      </c>
      <c r="C37" s="19"/>
      <c r="D37" s="19"/>
      <c r="E37" s="6"/>
      <c r="F37" s="7"/>
    </row>
    <row r="38" spans="1:6" x14ac:dyDescent="0.3">
      <c r="A38" s="8"/>
      <c r="B38" s="19" t="s">
        <v>33</v>
      </c>
      <c r="C38" s="19"/>
      <c r="D38" s="19"/>
      <c r="E38" s="6"/>
      <c r="F38" s="7"/>
    </row>
    <row r="39" spans="1:6" x14ac:dyDescent="0.3">
      <c r="A39" s="8"/>
      <c r="B39" s="19" t="s">
        <v>34</v>
      </c>
      <c r="C39" s="19"/>
      <c r="D39" s="19"/>
      <c r="E39" s="6"/>
      <c r="F39" s="7"/>
    </row>
    <row r="40" spans="1:6" x14ac:dyDescent="0.3">
      <c r="A40" s="8"/>
      <c r="B40" s="19" t="s">
        <v>35</v>
      </c>
      <c r="C40" s="19"/>
      <c r="D40" s="19"/>
      <c r="E40" s="6">
        <v>1000000</v>
      </c>
      <c r="F40" s="7"/>
    </row>
    <row r="41" spans="1:6" x14ac:dyDescent="0.3">
      <c r="A41" s="8"/>
      <c r="B41" s="19" t="s">
        <v>36</v>
      </c>
      <c r="C41" s="19"/>
      <c r="D41" s="19"/>
      <c r="E41" s="6"/>
      <c r="F41" s="7"/>
    </row>
    <row r="42" spans="1:6" x14ac:dyDescent="0.3">
      <c r="A42" s="20" t="s">
        <v>37</v>
      </c>
      <c r="B42" s="21"/>
      <c r="C42" s="21"/>
      <c r="D42" s="21"/>
      <c r="E42" s="6">
        <f>+E43+E44+E45</f>
        <v>0</v>
      </c>
      <c r="F42" s="7">
        <f>+F43+F44+F45</f>
        <v>0</v>
      </c>
    </row>
    <row r="43" spans="1:6" x14ac:dyDescent="0.3">
      <c r="A43" s="8"/>
      <c r="B43" s="19" t="s">
        <v>38</v>
      </c>
      <c r="C43" s="19"/>
      <c r="D43" s="19"/>
      <c r="E43" s="6"/>
      <c r="F43" s="7"/>
    </row>
    <row r="44" spans="1:6" x14ac:dyDescent="0.3">
      <c r="A44" s="8"/>
      <c r="B44" s="19" t="s">
        <v>39</v>
      </c>
      <c r="C44" s="19"/>
      <c r="D44" s="19"/>
      <c r="E44" s="6"/>
      <c r="F44" s="7"/>
    </row>
    <row r="45" spans="1:6" x14ac:dyDescent="0.3">
      <c r="A45" s="8"/>
      <c r="B45" s="19" t="s">
        <v>40</v>
      </c>
      <c r="C45" s="19"/>
      <c r="D45" s="19"/>
      <c r="E45" s="6"/>
      <c r="F45" s="7"/>
    </row>
    <row r="46" spans="1:6" x14ac:dyDescent="0.3">
      <c r="A46" s="20" t="s">
        <v>41</v>
      </c>
      <c r="B46" s="21"/>
      <c r="C46" s="21"/>
      <c r="D46" s="21"/>
      <c r="E46" s="6">
        <f>+E47+E48+E49+E50+E51</f>
        <v>0</v>
      </c>
      <c r="F46" s="7">
        <f>+F47+F48+F49+F50+F51</f>
        <v>0</v>
      </c>
    </row>
    <row r="47" spans="1:6" x14ac:dyDescent="0.3">
      <c r="A47" s="8"/>
      <c r="B47" s="19" t="s">
        <v>42</v>
      </c>
      <c r="C47" s="19"/>
      <c r="D47" s="19"/>
      <c r="E47" s="6"/>
      <c r="F47" s="7"/>
    </row>
    <row r="48" spans="1:6" x14ac:dyDescent="0.3">
      <c r="A48" s="8"/>
      <c r="B48" s="19" t="s">
        <v>43</v>
      </c>
      <c r="C48" s="19"/>
      <c r="D48" s="19"/>
      <c r="E48" s="6"/>
      <c r="F48" s="7"/>
    </row>
    <row r="49" spans="1:6" x14ac:dyDescent="0.3">
      <c r="A49" s="8"/>
      <c r="B49" s="19" t="s">
        <v>44</v>
      </c>
      <c r="C49" s="19"/>
      <c r="D49" s="19"/>
      <c r="E49" s="6"/>
      <c r="F49" s="7"/>
    </row>
    <row r="50" spans="1:6" x14ac:dyDescent="0.3">
      <c r="A50" s="8"/>
      <c r="B50" s="19" t="s">
        <v>45</v>
      </c>
      <c r="C50" s="19"/>
      <c r="D50" s="19"/>
      <c r="E50" s="6"/>
      <c r="F50" s="7"/>
    </row>
    <row r="51" spans="1:6" x14ac:dyDescent="0.3">
      <c r="A51" s="8"/>
      <c r="B51" s="19" t="s">
        <v>46</v>
      </c>
      <c r="C51" s="19"/>
      <c r="D51" s="19"/>
      <c r="E51" s="6"/>
      <c r="F51" s="7"/>
    </row>
    <row r="52" spans="1:6" x14ac:dyDescent="0.3">
      <c r="A52" s="20" t="s">
        <v>47</v>
      </c>
      <c r="B52" s="21"/>
      <c r="C52" s="21"/>
      <c r="D52" s="21"/>
      <c r="E52" s="6">
        <f>+E53+E54+E55+E56+E57+E58</f>
        <v>0</v>
      </c>
      <c r="F52" s="7">
        <f>+F53+F54+F55+F56+F57+F58</f>
        <v>0</v>
      </c>
    </row>
    <row r="53" spans="1:6" x14ac:dyDescent="0.3">
      <c r="A53" s="8"/>
      <c r="B53" s="19" t="s">
        <v>48</v>
      </c>
      <c r="C53" s="19"/>
      <c r="D53" s="19"/>
      <c r="E53" s="6"/>
      <c r="F53" s="7"/>
    </row>
    <row r="54" spans="1:6" x14ac:dyDescent="0.3">
      <c r="A54" s="8"/>
      <c r="B54" s="19" t="s">
        <v>49</v>
      </c>
      <c r="C54" s="19"/>
      <c r="D54" s="19"/>
      <c r="E54" s="6"/>
      <c r="F54" s="7"/>
    </row>
    <row r="55" spans="1:6" x14ac:dyDescent="0.3">
      <c r="A55" s="8"/>
      <c r="B55" s="19" t="s">
        <v>50</v>
      </c>
      <c r="C55" s="19"/>
      <c r="D55" s="19"/>
      <c r="E55" s="6"/>
      <c r="F55" s="7"/>
    </row>
    <row r="56" spans="1:6" x14ac:dyDescent="0.3">
      <c r="A56" s="8"/>
      <c r="B56" s="19" t="s">
        <v>51</v>
      </c>
      <c r="C56" s="19"/>
      <c r="D56" s="19"/>
      <c r="E56" s="6"/>
      <c r="F56" s="7"/>
    </row>
    <row r="57" spans="1:6" x14ac:dyDescent="0.3">
      <c r="A57" s="8"/>
      <c r="B57" s="19" t="s">
        <v>52</v>
      </c>
      <c r="C57" s="19"/>
      <c r="D57" s="19"/>
      <c r="E57" s="6"/>
      <c r="F57" s="7"/>
    </row>
    <row r="58" spans="1:6" x14ac:dyDescent="0.3">
      <c r="A58" s="8"/>
      <c r="B58" s="19" t="s">
        <v>53</v>
      </c>
      <c r="C58" s="19"/>
      <c r="D58" s="19"/>
      <c r="E58" s="6"/>
      <c r="F58" s="7"/>
    </row>
    <row r="59" spans="1:6" x14ac:dyDescent="0.3">
      <c r="A59" s="20" t="s">
        <v>54</v>
      </c>
      <c r="B59" s="21"/>
      <c r="C59" s="21"/>
      <c r="D59" s="21"/>
      <c r="E59" s="6">
        <f>+E60</f>
        <v>1732589.55</v>
      </c>
      <c r="F59" s="7">
        <f>+F60</f>
        <v>0</v>
      </c>
    </row>
    <row r="60" spans="1:6" x14ac:dyDescent="0.3">
      <c r="A60" s="8"/>
      <c r="B60" s="19" t="s">
        <v>55</v>
      </c>
      <c r="C60" s="19"/>
      <c r="D60" s="19"/>
      <c r="E60" s="6">
        <v>1732589.55</v>
      </c>
      <c r="F60" s="7">
        <v>0</v>
      </c>
    </row>
    <row r="61" spans="1:6" x14ac:dyDescent="0.3">
      <c r="A61" s="22"/>
      <c r="B61" s="19"/>
      <c r="C61" s="19"/>
      <c r="D61" s="19"/>
      <c r="E61" s="6"/>
      <c r="F61" s="7"/>
    </row>
    <row r="62" spans="1:6" x14ac:dyDescent="0.3">
      <c r="A62" s="20" t="s">
        <v>56</v>
      </c>
      <c r="B62" s="21"/>
      <c r="C62" s="21"/>
      <c r="D62" s="21"/>
      <c r="E62" s="6">
        <f>+E59+E52+E46+E42+E32+E28</f>
        <v>45143013.770000003</v>
      </c>
      <c r="F62" s="7">
        <f>+F59+F52+F46+F42+F32+F28</f>
        <v>34937174.790000007</v>
      </c>
    </row>
    <row r="63" spans="1:6" x14ac:dyDescent="0.3">
      <c r="A63" s="8"/>
      <c r="B63" s="9"/>
      <c r="C63" s="9"/>
      <c r="D63" s="9"/>
      <c r="E63" s="6"/>
      <c r="F63" s="7"/>
    </row>
    <row r="64" spans="1:6" x14ac:dyDescent="0.3">
      <c r="A64" s="20" t="s">
        <v>57</v>
      </c>
      <c r="B64" s="21"/>
      <c r="C64" s="21"/>
      <c r="D64" s="21"/>
      <c r="E64" s="6">
        <f>+E25-E62</f>
        <v>18697954.030000001</v>
      </c>
      <c r="F64" s="7">
        <f>+F25-F62</f>
        <v>15123955.169999994</v>
      </c>
    </row>
    <row r="65" spans="1:6" x14ac:dyDescent="0.3">
      <c r="A65" s="8"/>
      <c r="B65" s="9"/>
      <c r="C65" s="9"/>
      <c r="D65" s="9"/>
      <c r="E65" s="6"/>
      <c r="F65" s="7"/>
    </row>
    <row r="66" spans="1:6" x14ac:dyDescent="0.3">
      <c r="A66" s="14" t="s">
        <v>58</v>
      </c>
      <c r="B66" s="15"/>
      <c r="C66" s="15"/>
      <c r="D66" s="15"/>
      <c r="E66" s="10"/>
      <c r="F66" s="11"/>
    </row>
    <row r="68" spans="1:6" x14ac:dyDescent="0.3">
      <c r="A68" s="16" t="s">
        <v>59</v>
      </c>
      <c r="B68" s="16"/>
      <c r="C68" s="16"/>
      <c r="D68" s="16"/>
      <c r="E68" s="16"/>
      <c r="F68" s="16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3"/>
      <c r="B70" s="13"/>
      <c r="C70" s="13"/>
      <c r="D70" s="12"/>
      <c r="E70"/>
      <c r="F70"/>
    </row>
    <row r="71" spans="1:6" x14ac:dyDescent="0.3">
      <c r="A71" s="17" t="s">
        <v>60</v>
      </c>
      <c r="B71" s="17"/>
      <c r="C71" s="17"/>
      <c r="D71" s="12"/>
      <c r="E71" s="12"/>
      <c r="F71" s="12"/>
    </row>
    <row r="72" spans="1:6" ht="14.4" customHeight="1" x14ac:dyDescent="0.3">
      <c r="A72" s="18" t="s">
        <v>61</v>
      </c>
      <c r="B72" s="18"/>
      <c r="C72" s="18"/>
      <c r="D72" s="12"/>
    </row>
    <row r="73" spans="1:6" x14ac:dyDescent="0.3">
      <c r="A73"/>
      <c r="B73"/>
      <c r="C73"/>
      <c r="D73"/>
    </row>
    <row r="74" spans="1:6" x14ac:dyDescent="0.3">
      <c r="A74" s="12"/>
      <c r="B74" s="12"/>
      <c r="C74" s="12"/>
      <c r="D74" s="12"/>
    </row>
  </sheetData>
  <mergeCells count="64">
    <mergeCell ref="B7:D7"/>
    <mergeCell ref="A1:F1"/>
    <mergeCell ref="A2:F2"/>
    <mergeCell ref="A3:F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6:D66"/>
    <mergeCell ref="A68:F68"/>
    <mergeCell ref="A71:C71"/>
    <mergeCell ref="A72:C72"/>
    <mergeCell ref="B58:D58"/>
    <mergeCell ref="A59:D59"/>
    <mergeCell ref="B60:D60"/>
    <mergeCell ref="A61:D61"/>
    <mergeCell ref="A62:D62"/>
    <mergeCell ref="A64:D64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2015-11-12T17:54:11Z</dcterms:created>
  <dcterms:modified xsi:type="dcterms:W3CDTF">2016-11-16T23:27:57Z</dcterms:modified>
</cp:coreProperties>
</file>