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192" windowHeight="895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W11" i="1" l="1"/>
  <c r="W20" i="1"/>
  <c r="W58" i="1" s="1"/>
  <c r="W26" i="1"/>
  <c r="W32" i="1"/>
  <c r="W37" i="1"/>
  <c r="W44" i="1"/>
  <c r="W50" i="1"/>
  <c r="W56" i="1"/>
  <c r="S57" i="1" l="1"/>
  <c r="S51" i="1"/>
  <c r="S45" i="1"/>
  <c r="S38" i="1"/>
  <c r="S34" i="1"/>
  <c r="S27" i="1"/>
  <c r="R21" i="1"/>
  <c r="R14" i="1"/>
  <c r="R55" i="1"/>
  <c r="Q52" i="1"/>
  <c r="R50" i="1"/>
  <c r="Q48" i="1"/>
  <c r="Q42" i="1"/>
  <c r="Q41" i="1"/>
  <c r="Q34" i="1"/>
  <c r="R37" i="1" l="1"/>
</calcChain>
</file>

<file path=xl/sharedStrings.xml><?xml version="1.0" encoding="utf-8"?>
<sst xmlns="http://schemas.openxmlformats.org/spreadsheetml/2006/main" count="247" uniqueCount="133">
  <si>
    <t>TIENDAS SORIANA, S.A. DE C.V.</t>
  </si>
  <si>
    <t xml:space="preserve"> 12411 MUEBLES DE OFICINA Y ESTANTERÍA </t>
  </si>
  <si>
    <t>Fecha</t>
  </si>
  <si>
    <t>No. Póliza</t>
  </si>
  <si>
    <t>No. Cheque</t>
  </si>
  <si>
    <t>NO. Factura</t>
  </si>
  <si>
    <t>Beneficiario</t>
  </si>
  <si>
    <t>Descripión</t>
  </si>
  <si>
    <t>Saldo Inicial</t>
  </si>
  <si>
    <t>Cargo</t>
  </si>
  <si>
    <t>Concepto</t>
  </si>
  <si>
    <t>OFFICE DEPOT DE MEXICO S.A.DE C.V</t>
  </si>
  <si>
    <t>SIMAS</t>
  </si>
  <si>
    <t>1</t>
  </si>
  <si>
    <t>21/04/2015</t>
  </si>
  <si>
    <t>998</t>
  </si>
  <si>
    <t xml:space="preserve">CASA DE LA CULTURA </t>
  </si>
  <si>
    <t>999</t>
  </si>
  <si>
    <t>HOME DEPOT MEXICO S. DE R.L. DE C.V.</t>
  </si>
  <si>
    <t>1113</t>
  </si>
  <si>
    <t>Total Página:</t>
  </si>
  <si>
    <t>IGNACIO VELAZQUEZ ARREAGA</t>
  </si>
  <si>
    <t>SEGURIDAD PUBLICA</t>
  </si>
  <si>
    <t xml:space="preserve"> 12413 EQUIPO DE CÓMPUTO Y DE TECNOLOGÍAS DE LA INFORMACIÓN </t>
  </si>
  <si>
    <t>NO. ACTIVO</t>
  </si>
  <si>
    <t>Documento</t>
  </si>
  <si>
    <t>Abono</t>
  </si>
  <si>
    <t>Saldo Final</t>
  </si>
  <si>
    <t>29/04/2015</t>
  </si>
  <si>
    <t>1046</t>
  </si>
  <si>
    <t>3122</t>
  </si>
  <si>
    <t>PRESIDENTA MPAL</t>
  </si>
  <si>
    <t>19/05/2015</t>
  </si>
  <si>
    <t>1294</t>
  </si>
  <si>
    <t>3311</t>
  </si>
  <si>
    <t>COMUNICACION SOCIAL</t>
  </si>
  <si>
    <t>03/06/2015</t>
  </si>
  <si>
    <t>1438</t>
  </si>
  <si>
    <t>476</t>
  </si>
  <si>
    <t>CONRADO SALAZAR LOPEZ</t>
  </si>
  <si>
    <t xml:space="preserve">CONTRALORIA </t>
  </si>
  <si>
    <t xml:space="preserve"> 12465 EQUIPO DE COMUNICACIÓN Y TELECOMUNICACIÓN </t>
  </si>
  <si>
    <t>Factura</t>
  </si>
  <si>
    <t xml:space="preserve"> 12441 AUTOMÓVILES Y CAMIONES </t>
  </si>
  <si>
    <t>MOTORES DEL BRAVO S.A. DE C.V.</t>
  </si>
  <si>
    <t>02/04/2015</t>
  </si>
  <si>
    <t>970</t>
  </si>
  <si>
    <t>05/05/2015</t>
  </si>
  <si>
    <t>1285</t>
  </si>
  <si>
    <t>04/06/2015</t>
  </si>
  <si>
    <t>1583</t>
  </si>
  <si>
    <t xml:space="preserve"> 12467 HERRAMIENTAS Y MÁQUINAS-HERRAMIENTA </t>
  </si>
  <si>
    <t>14/05/2015</t>
  </si>
  <si>
    <t>1201</t>
  </si>
  <si>
    <t>3236</t>
  </si>
  <si>
    <t>GRUPO AGRO FORESTAL DEL NORTE SPR DE RL DE CV</t>
  </si>
  <si>
    <t>ECOLOGIA</t>
  </si>
  <si>
    <t xml:space="preserve"> 12462 MAQUINARIA Y EQUIPO INDUSTRIAL </t>
  </si>
  <si>
    <t>MARTIN VILLARREAL RUIZ</t>
  </si>
  <si>
    <t>JUAN GUADALUPE LEOS ACOSTA</t>
  </si>
  <si>
    <t>808</t>
  </si>
  <si>
    <t>345</t>
  </si>
  <si>
    <t>1108</t>
  </si>
  <si>
    <t xml:space="preserve">SIMAS DELEGACION V. CARRANZA </t>
  </si>
  <si>
    <t xml:space="preserve">  </t>
  </si>
  <si>
    <t xml:space="preserve"> 12463 MAQUINARIA Y EQUIPO DE CONSTRUCCIÓN </t>
  </si>
  <si>
    <t>16/04/2015</t>
  </si>
  <si>
    <t>924</t>
  </si>
  <si>
    <t>3062</t>
  </si>
  <si>
    <t>OTROS EQUIPOS</t>
  </si>
  <si>
    <t>950</t>
  </si>
  <si>
    <t>3088</t>
  </si>
  <si>
    <t>Total General:</t>
  </si>
  <si>
    <t>18/05/2015</t>
  </si>
  <si>
    <t>1286</t>
  </si>
  <si>
    <t>1287</t>
  </si>
  <si>
    <t>INTER COAHUILA S.A. DE C.V.</t>
  </si>
  <si>
    <t>abono</t>
  </si>
  <si>
    <t>PRESIDENCIA MUNICIPAL</t>
  </si>
  <si>
    <t>FECHA</t>
  </si>
  <si>
    <t>DOCUMENTO</t>
  </si>
  <si>
    <t>00AP000815</t>
  </si>
  <si>
    <t>BBADD-86092</t>
  </si>
  <si>
    <t>00AP000814</t>
  </si>
  <si>
    <t>IHFCHE64035</t>
  </si>
  <si>
    <t>00AP0008185</t>
  </si>
  <si>
    <t>00AP000816</t>
  </si>
  <si>
    <t>00AP000823</t>
  </si>
  <si>
    <t>00AP000824</t>
  </si>
  <si>
    <t>00AP000821</t>
  </si>
  <si>
    <t>00AP000822</t>
  </si>
  <si>
    <t>00AP000813</t>
  </si>
  <si>
    <t>00AP000820</t>
  </si>
  <si>
    <t>GA01229</t>
  </si>
  <si>
    <t>GA01228</t>
  </si>
  <si>
    <t>00AP000825</t>
  </si>
  <si>
    <t>GA01295</t>
  </si>
  <si>
    <t>AA309</t>
  </si>
  <si>
    <t>AA302</t>
  </si>
  <si>
    <t>ORD/58</t>
  </si>
  <si>
    <t>ORD/51</t>
  </si>
  <si>
    <t>B3316</t>
  </si>
  <si>
    <t>AP000819</t>
  </si>
  <si>
    <t>B3301</t>
  </si>
  <si>
    <t>00AP000807</t>
  </si>
  <si>
    <t>00AP000817</t>
  </si>
  <si>
    <t>B81</t>
  </si>
  <si>
    <t>IHFCHE65325</t>
  </si>
  <si>
    <t>F4819</t>
  </si>
  <si>
    <t>00AP000808</t>
  </si>
  <si>
    <t>F4731</t>
  </si>
  <si>
    <t>00AP000809</t>
  </si>
  <si>
    <t>OBRAS PUBLICAS</t>
  </si>
  <si>
    <t xml:space="preserve"> SILLAS PLEGABLES ACOJINADA PARA EVENTOS EN LA SALA AUDIVISIAL DE LA CASA DE LA CULTURA.</t>
  </si>
  <si>
    <t>MESA PLEGABLE PARA EVENTOS EN SALA AUDIOVISUAL DE LA CASA CULTURA.</t>
  </si>
  <si>
    <t xml:space="preserve"> SILLA PLEGABLE ACOJINADA  PARA EVENTOS EN SALA AUDIOVISUAL PARA CASA DE LA CULTURA</t>
  </si>
  <si>
    <t>COMPUTADORA IMAC 21.5 PARA LA OFICINA DE LA PRESIDENTA MUNICIPAL.</t>
  </si>
  <si>
    <t xml:space="preserve"> LAPTOP ACER E5-571 70YR "PROCESADOR INTEL CORE 17 4510U RAM GB D.D. ITB PANTALLA 15.6" LED WIFI/BLUETOOTH/CAMARA HD SD CARD READER/DVD WINDOWS 8.1 PARA COMUNICACION SOCIAL</t>
  </si>
  <si>
    <t xml:space="preserve"> MULTIFUNCIONAL COPIADORA/IMPRESORA/SCANNER SAMSUNG 2070 PARA EL DEPARTAMENTO DE CONTRALORIA.</t>
  </si>
  <si>
    <t xml:space="preserve"> PANEL DE PARCHEO (VACIO) METALICO PATCH PANEL MODULAR CON JACKS CAT PARA CONMUTADOR TELEFONICO DE PRESIDENCIA MUNICIPAL</t>
  </si>
  <si>
    <t xml:space="preserve"> CONMUTADOR NS500 CONFIGURADO PARA 1 E1, 6 CO ANALOGICAS, 8 3XT DIGITALES, 32 EXTENCIONES UNILINEAS PARA PRESIDENCIA MUNICIPAL</t>
  </si>
  <si>
    <t xml:space="preserve"> CAMIONETA TITAN CREW CAB S 4X 4 T/A COLOR BLANCO PARA SEGURIDAD PUBLICA</t>
  </si>
  <si>
    <t>CAMIONETA TITAN CREW CAB S 4X 4 T/A COLOR BLANCO PARA SEGURIDAD PUBLICA</t>
  </si>
  <si>
    <t>CAMIONETA TITAN CREW CAB S 4X 4 T/A COLOR BLANCO PARA SEGURIDAD PUBLICA, (NOTA: SE HIZO UNA BONIFICACION EN PRECIO DE UNIDAD DE $30,000.00)</t>
  </si>
  <si>
    <t xml:space="preserve"> ESCALERA P/O.PUBLICAS</t>
  </si>
  <si>
    <t>_______________________________________________________________________________.</t>
  </si>
  <si>
    <t>MOTOR SUMERG FRANKLIN, CAJA CONTROL Y KIT PARA EMPAQUE CAMBIO DE MOTOR EN POZO DE LA ALLE ABASOLO Y JIMENEZ</t>
  </si>
  <si>
    <t>MOTOR Y BOMBA AQUAPAQ 220 TRIFASICA, 5HP EN EL POZO EL MILAGRO DE RIO ESCONDIDO, DELEGACION V. CARRANZA</t>
  </si>
  <si>
    <t>PERTIGA TELESCOPICA Y CINTA AISLANTE ECONOMICA PARA OBRAS PUBLICAS</t>
  </si>
  <si>
    <t xml:space="preserve"> 1-EQUIPO DE CORTE Y SOLDADURA USO RUDO, PARA REALIZACION DE TRABAJOS DE PAILERIA/SOLDADURA CON EL EQUIPO DE OXIGAS, DEP/ECOLOGIA MUNICIPAL</t>
  </si>
  <si>
    <t xml:space="preserve">                        PATRIMONIO                                    </t>
  </si>
  <si>
    <t xml:space="preserve">PRESIDENCIA MUNICIPAL DE NAVA, COAHUILA 
</t>
  </si>
  <si>
    <t xml:space="preserve">                                                         ABRIL-JUNIO 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</si>
</sst>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9" x14ac:knownFonts="1">
    <font>
      <sz val="11"/>
      <color theme="1"/>
      <name val="Calibri"/>
      <family val="2"/>
      <scheme val="minor"/>
    </font>
    <font>
      <sz val="6"/>
      <name val="Arial"/>
      <family val="2"/>
    </font>
    <font>
      <sz val="6"/>
      <color indexed="8"/>
      <name val="Arial"/>
      <family val="2"/>
    </font>
    <font>
      <b/>
      <sz val="17.5"/>
      <color indexed="8"/>
      <name val="Arial"/>
      <family val="2"/>
    </font>
    <font>
      <b/>
      <sz val="6"/>
      <color indexed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rgb="FFFF0000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top"/>
    </xf>
  </cellStyleXfs>
  <cellXfs count="150">
    <xf numFmtId="0" fontId="0" fillId="0" borderId="0" xfId="0"/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 readingOrder="1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164" fontId="6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 readingOrder="1"/>
    </xf>
    <xf numFmtId="164" fontId="2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 readingOrder="1"/>
    </xf>
    <xf numFmtId="164" fontId="2" fillId="2" borderId="1" xfId="0" applyNumberFormat="1" applyFont="1" applyFill="1" applyBorder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justify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164" fontId="4" fillId="2" borderId="0" xfId="0" applyNumberFormat="1" applyFont="1" applyFill="1" applyAlignment="1">
      <alignment horizontal="right" vertical="top" wrapText="1"/>
    </xf>
    <xf numFmtId="164" fontId="4" fillId="2" borderId="7" xfId="0" applyNumberFormat="1" applyFont="1" applyFill="1" applyBorder="1" applyAlignment="1">
      <alignment vertical="top" wrapText="1"/>
    </xf>
    <xf numFmtId="14" fontId="2" fillId="2" borderId="0" xfId="0" applyNumberFormat="1" applyFont="1" applyFill="1" applyAlignment="1">
      <alignment vertical="top"/>
    </xf>
    <xf numFmtId="164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vertical="top" wrapText="1"/>
    </xf>
    <xf numFmtId="164" fontId="2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0" fillId="0" borderId="1" xfId="0" applyBorder="1"/>
    <xf numFmtId="0" fontId="10" fillId="0" borderId="1" xfId="0" applyFont="1" applyBorder="1" applyAlignment="1">
      <alignment wrapText="1"/>
    </xf>
    <xf numFmtId="0" fontId="11" fillId="2" borderId="0" xfId="0" applyFont="1" applyFill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164" fontId="4" fillId="2" borderId="0" xfId="0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 readingOrder="1"/>
    </xf>
    <xf numFmtId="0" fontId="2" fillId="2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right" vertical="top" wrapText="1"/>
    </xf>
    <xf numFmtId="164" fontId="4" fillId="2" borderId="0" xfId="0" applyNumberFormat="1" applyFont="1" applyFill="1" applyAlignment="1">
      <alignment horizontal="right" vertical="top" wrapText="1"/>
    </xf>
    <xf numFmtId="164" fontId="4" fillId="2" borderId="7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justify" vertical="top" wrapText="1" readingOrder="1"/>
    </xf>
    <xf numFmtId="0" fontId="5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 wrapText="1"/>
    </xf>
    <xf numFmtId="164" fontId="12" fillId="2" borderId="1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 readingOrder="1"/>
    </xf>
    <xf numFmtId="0" fontId="6" fillId="2" borderId="0" xfId="0" applyFont="1" applyFill="1" applyAlignment="1">
      <alignment horizontal="justify" vertical="top" wrapText="1" readingOrder="1"/>
    </xf>
    <xf numFmtId="0" fontId="0" fillId="2" borderId="0" xfId="0" applyFill="1"/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vertical="top" wrapText="1" readingOrder="1"/>
    </xf>
    <xf numFmtId="0" fontId="0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 readingOrder="1"/>
    </xf>
    <xf numFmtId="0" fontId="0" fillId="2" borderId="1" xfId="0" applyFont="1" applyFill="1" applyBorder="1"/>
    <xf numFmtId="0" fontId="6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 readingOrder="1"/>
    </xf>
    <xf numFmtId="0" fontId="6" fillId="2" borderId="0" xfId="0" applyFont="1" applyFill="1" applyBorder="1" applyAlignment="1">
      <alignment horizontal="center" vertical="top" wrapText="1" readingOrder="1"/>
    </xf>
    <xf numFmtId="164" fontId="6" fillId="2" borderId="0" xfId="0" applyNumberFormat="1" applyFont="1" applyFill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readingOrder="1"/>
    </xf>
    <xf numFmtId="164" fontId="2" fillId="2" borderId="4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 wrapText="1" readingOrder="1"/>
    </xf>
    <xf numFmtId="0" fontId="2" fillId="2" borderId="0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vertical="top" wrapText="1" readingOrder="1"/>
    </xf>
    <xf numFmtId="0" fontId="2" fillId="2" borderId="4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 readingOrder="1"/>
    </xf>
    <xf numFmtId="0" fontId="14" fillId="2" borderId="2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15" fillId="2" borderId="0" xfId="0" applyFont="1" applyFill="1" applyAlignment="1">
      <alignment vertical="top"/>
    </xf>
    <xf numFmtId="164" fontId="14" fillId="2" borderId="0" xfId="0" applyNumberFormat="1" applyFont="1" applyFill="1" applyAlignment="1">
      <alignment vertical="top" wrapText="1"/>
    </xf>
    <xf numFmtId="0" fontId="15" fillId="2" borderId="0" xfId="0" applyFont="1" applyFill="1"/>
    <xf numFmtId="164" fontId="1" fillId="2" borderId="1" xfId="1" applyNumberFormat="1" applyFont="1" applyFill="1" applyBorder="1" applyAlignment="1">
      <alignment vertical="top" wrapText="1"/>
    </xf>
    <xf numFmtId="164" fontId="14" fillId="2" borderId="0" xfId="0" applyNumberFormat="1" applyFont="1" applyFill="1" applyAlignment="1">
      <alignment horizontal="right" vertical="top" wrapText="1"/>
    </xf>
    <xf numFmtId="0" fontId="14" fillId="2" borderId="0" xfId="0" applyFont="1" applyFill="1" applyAlignment="1">
      <alignment horizontal="center" vertical="top" wrapText="1"/>
    </xf>
    <xf numFmtId="164" fontId="1" fillId="2" borderId="0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 applyAlignment="1">
      <alignment vertical="top" wrapText="1" readingOrder="1"/>
    </xf>
    <xf numFmtId="164" fontId="14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164" fontId="0" fillId="0" borderId="0" xfId="0" applyNumberFormat="1"/>
    <xf numFmtId="0" fontId="15" fillId="0" borderId="0" xfId="0" applyFont="1"/>
    <xf numFmtId="0" fontId="17" fillId="0" borderId="0" xfId="0" applyFont="1" applyAlignment="1">
      <alignment vertical="top"/>
    </xf>
    <xf numFmtId="0" fontId="3" fillId="0" borderId="0" xfId="0" applyFont="1" applyAlignment="1">
      <alignment vertical="top" wrapText="1" readingOrder="1"/>
    </xf>
    <xf numFmtId="0" fontId="1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 readingOrder="1"/>
    </xf>
    <xf numFmtId="0" fontId="2" fillId="2" borderId="5" xfId="0" applyFont="1" applyFill="1" applyBorder="1" applyAlignment="1">
      <alignment horizontal="left" vertical="top" wrapText="1" readingOrder="1"/>
    </xf>
    <xf numFmtId="0" fontId="2" fillId="2" borderId="6" xfId="0" applyFont="1" applyFill="1" applyBorder="1" applyAlignment="1">
      <alignment horizontal="left" vertical="top" wrapText="1" readingOrder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164" fontId="4" fillId="2" borderId="0" xfId="0" applyNumberFormat="1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 readingOrder="1"/>
    </xf>
    <xf numFmtId="0" fontId="4" fillId="2" borderId="0" xfId="0" applyFont="1" applyFill="1" applyBorder="1" applyAlignment="1">
      <alignment horizontal="right" vertical="top" wrapText="1"/>
    </xf>
    <xf numFmtId="164" fontId="4" fillId="2" borderId="7" xfId="0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 readingOrder="1"/>
    </xf>
    <xf numFmtId="0" fontId="4" fillId="2" borderId="7" xfId="0" applyFont="1" applyFill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right" vertical="top" wrapText="1"/>
    </xf>
    <xf numFmtId="164" fontId="1" fillId="2" borderId="5" xfId="0" applyNumberFormat="1" applyFont="1" applyFill="1" applyBorder="1" applyAlignment="1">
      <alignment horizontal="right"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right" vertical="top" wrapText="1"/>
    </xf>
    <xf numFmtId="0" fontId="2" fillId="2" borderId="1" xfId="1" applyFont="1" applyFill="1" applyBorder="1" applyAlignment="1">
      <alignment horizontal="left" vertical="top" wrapText="1" readingOrder="1"/>
    </xf>
    <xf numFmtId="0" fontId="2" fillId="2" borderId="0" xfId="0" applyFont="1" applyFill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 readingOrder="1"/>
    </xf>
    <xf numFmtId="0" fontId="1" fillId="2" borderId="5" xfId="0" applyFont="1" applyFill="1" applyBorder="1" applyAlignment="1">
      <alignment horizontal="left" vertical="top" wrapText="1" readingOrder="1"/>
    </xf>
    <xf numFmtId="0" fontId="1" fillId="2" borderId="6" xfId="0" applyFont="1" applyFill="1" applyBorder="1" applyAlignment="1">
      <alignment horizontal="left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0</xdr:col>
      <xdr:colOff>800101</xdr:colOff>
      <xdr:row>3</xdr:row>
      <xdr:rowOff>270711</xdr:rowOff>
    </xdr:to>
    <xdr:pic>
      <xdr:nvPicPr>
        <xdr:cNvPr id="2" name="Imagen 1" descr="05esc0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0"/>
          <a:ext cx="762000" cy="84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742950</xdr:colOff>
      <xdr:row>0</xdr:row>
      <xdr:rowOff>38100</xdr:rowOff>
    </xdr:from>
    <xdr:to>
      <xdr:col>10</xdr:col>
      <xdr:colOff>619125</xdr:colOff>
      <xdr:row>2</xdr:row>
      <xdr:rowOff>104775</xdr:rowOff>
    </xdr:to>
    <xdr:pic>
      <xdr:nvPicPr>
        <xdr:cNvPr id="3" name="Imagen 2" descr="LOGO 2014-2017 (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6925" y="38100"/>
          <a:ext cx="1419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0</xdr:row>
      <xdr:rowOff>0</xdr:rowOff>
    </xdr:from>
    <xdr:to>
      <xdr:col>18</xdr:col>
      <xdr:colOff>790575</xdr:colOff>
      <xdr:row>2</xdr:row>
      <xdr:rowOff>171450</xdr:rowOff>
    </xdr:to>
    <xdr:pic>
      <xdr:nvPicPr>
        <xdr:cNvPr id="4" name="Imagen 2" descr="http://www.difcoahuila.gob.mx/sites/all/themes/difcoahuila/img/nuevaforma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53000" y="0"/>
          <a:ext cx="1409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67"/>
  <sheetViews>
    <sheetView tabSelected="1" workbookViewId="0">
      <selection activeCell="X67" sqref="X67"/>
    </sheetView>
  </sheetViews>
  <sheetFormatPr baseColWidth="10" defaultRowHeight="14.4" x14ac:dyDescent="0.3"/>
  <cols>
    <col min="1" max="1" width="19.88671875" style="1" customWidth="1"/>
    <col min="2" max="2" width="6.44140625" style="2" hidden="1" customWidth="1"/>
    <col min="3" max="3" width="10.6640625" style="2" hidden="1" customWidth="1"/>
    <col min="4" max="4" width="5.44140625" style="2" hidden="1" customWidth="1"/>
    <col min="5" max="5" width="5.33203125" style="2" hidden="1" customWidth="1"/>
    <col min="6" max="6" width="4.6640625" style="2" hidden="1" customWidth="1"/>
    <col min="7" max="7" width="10.109375" style="2" hidden="1" customWidth="1"/>
    <col min="8" max="8" width="13.33203125" style="2" customWidth="1"/>
    <col min="9" max="9" width="5" style="2" customWidth="1"/>
    <col min="10" max="10" width="4.88671875" style="2" customWidth="1"/>
    <col min="11" max="11" width="40.5546875" style="2" customWidth="1"/>
    <col min="12" max="12" width="1.109375" style="2" hidden="1" customWidth="1"/>
    <col min="13" max="13" width="3.6640625" style="2" hidden="1" customWidth="1"/>
    <col min="14" max="14" width="9.44140625" style="2" hidden="1" customWidth="1"/>
    <col min="15" max="15" width="1.109375" style="2" hidden="1" customWidth="1"/>
    <col min="16" max="16" width="3.44140625" style="2" hidden="1" customWidth="1"/>
    <col min="17" max="17" width="2.33203125" style="2" hidden="1" customWidth="1"/>
    <col min="18" max="18" width="1.109375" style="2" hidden="1" customWidth="1"/>
    <col min="19" max="19" width="12" style="109" customWidth="1"/>
    <col min="20" max="20" width="6.88671875" style="2" hidden="1" customWidth="1"/>
    <col min="21" max="21" width="1.109375" style="2" hidden="1" customWidth="1"/>
    <col min="22" max="22" width="12.5546875" style="2" hidden="1" customWidth="1"/>
    <col min="23" max="23" width="0.44140625" customWidth="1"/>
  </cols>
  <sheetData>
    <row r="4" spans="1:26" ht="27" customHeight="1" x14ac:dyDescent="0.3">
      <c r="A4" s="147" t="s">
        <v>131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14"/>
      <c r="U4" s="114"/>
      <c r="V4" s="114"/>
      <c r="W4" s="114"/>
      <c r="X4" s="114"/>
      <c r="Y4" s="114"/>
      <c r="Z4" s="114"/>
    </row>
    <row r="5" spans="1:26" ht="15.75" customHeight="1" x14ac:dyDescent="0.3">
      <c r="A5" s="148" t="s">
        <v>130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13"/>
      <c r="U5" s="113"/>
      <c r="V5" s="113"/>
      <c r="W5" s="113"/>
      <c r="X5" s="113"/>
      <c r="Y5" s="113"/>
      <c r="Z5" s="113"/>
    </row>
    <row r="6" spans="1:26" ht="21" x14ac:dyDescent="0.3">
      <c r="A6" s="149" t="s">
        <v>132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13"/>
      <c r="U6" s="113"/>
      <c r="V6" s="113"/>
      <c r="W6" s="113"/>
      <c r="X6" s="113"/>
      <c r="Y6" s="113"/>
      <c r="Z6" s="113"/>
    </row>
    <row r="7" spans="1:26" ht="15.75" customHeight="1" x14ac:dyDescent="0.3">
      <c r="B7" s="118"/>
      <c r="C7" s="118"/>
      <c r="D7" s="118"/>
      <c r="E7" s="118"/>
      <c r="F7" s="118"/>
      <c r="G7" s="118"/>
      <c r="H7" s="118" t="s">
        <v>1</v>
      </c>
      <c r="I7" s="118"/>
      <c r="J7" s="118"/>
      <c r="K7" s="118"/>
      <c r="L7" s="1"/>
      <c r="M7" s="1"/>
      <c r="N7" s="1"/>
      <c r="O7" s="1"/>
      <c r="P7" s="1"/>
      <c r="Q7" s="1"/>
      <c r="R7" s="5"/>
      <c r="S7" s="94"/>
      <c r="T7" s="5"/>
      <c r="U7" s="5"/>
      <c r="V7" s="5"/>
    </row>
    <row r="8" spans="1:26" ht="19.5" customHeight="1" x14ac:dyDescent="0.3">
      <c r="A8" s="4" t="s">
        <v>24</v>
      </c>
      <c r="B8" s="44" t="s">
        <v>79</v>
      </c>
      <c r="C8" s="56" t="s">
        <v>80</v>
      </c>
      <c r="D8" s="56" t="s">
        <v>3</v>
      </c>
      <c r="E8" s="56" t="s">
        <v>4</v>
      </c>
      <c r="F8" s="56" t="s">
        <v>5</v>
      </c>
      <c r="G8" s="56" t="s">
        <v>6</v>
      </c>
      <c r="H8" s="6" t="s">
        <v>7</v>
      </c>
      <c r="I8" s="6"/>
      <c r="J8" s="6"/>
      <c r="K8" s="6"/>
      <c r="L8" s="6" t="s">
        <v>8</v>
      </c>
      <c r="M8" s="6"/>
      <c r="N8" s="6"/>
      <c r="O8" s="6" t="s">
        <v>9</v>
      </c>
      <c r="P8" s="6"/>
      <c r="Q8" s="6"/>
      <c r="R8" s="6"/>
      <c r="S8" s="95"/>
      <c r="T8" s="6"/>
      <c r="U8" s="6"/>
      <c r="V8" s="7" t="s">
        <v>10</v>
      </c>
    </row>
    <row r="9" spans="1:26" ht="20.25" customHeight="1" x14ac:dyDescent="0.3">
      <c r="A9" s="11" t="s">
        <v>81</v>
      </c>
      <c r="B9" s="61" t="s">
        <v>14</v>
      </c>
      <c r="C9" s="62" t="s">
        <v>15</v>
      </c>
      <c r="D9" s="62" t="s">
        <v>15</v>
      </c>
      <c r="E9" s="62" t="s">
        <v>13</v>
      </c>
      <c r="F9" s="12" t="s">
        <v>82</v>
      </c>
      <c r="G9" s="63" t="s">
        <v>0</v>
      </c>
      <c r="H9" s="144" t="s">
        <v>114</v>
      </c>
      <c r="I9" s="145"/>
      <c r="J9" s="145"/>
      <c r="K9" s="146"/>
      <c r="L9" s="64"/>
      <c r="M9" s="64"/>
      <c r="N9" s="65"/>
      <c r="O9" s="66">
        <v>40511.839999999997</v>
      </c>
      <c r="P9" s="66"/>
      <c r="Q9" s="65"/>
      <c r="R9" s="65"/>
      <c r="S9" s="96">
        <v>4914</v>
      </c>
      <c r="T9" s="13"/>
      <c r="U9" s="14">
        <v>0</v>
      </c>
      <c r="V9" s="15" t="s">
        <v>16</v>
      </c>
    </row>
    <row r="10" spans="1:26" ht="20.25" customHeight="1" x14ac:dyDescent="0.3">
      <c r="A10" s="11" t="s">
        <v>83</v>
      </c>
      <c r="B10" s="61" t="s">
        <v>14</v>
      </c>
      <c r="C10" s="62" t="s">
        <v>17</v>
      </c>
      <c r="D10" s="62" t="s">
        <v>17</v>
      </c>
      <c r="E10" s="62" t="s">
        <v>13</v>
      </c>
      <c r="F10" s="12" t="s">
        <v>84</v>
      </c>
      <c r="G10" s="63" t="s">
        <v>18</v>
      </c>
      <c r="H10" s="144" t="s">
        <v>115</v>
      </c>
      <c r="I10" s="145"/>
      <c r="J10" s="145"/>
      <c r="K10" s="146"/>
      <c r="L10" s="64"/>
      <c r="M10" s="64"/>
      <c r="N10" s="65"/>
      <c r="O10" s="66">
        <v>45425.84</v>
      </c>
      <c r="P10" s="66"/>
      <c r="Q10" s="65"/>
      <c r="R10" s="65"/>
      <c r="S10" s="96">
        <v>5434</v>
      </c>
      <c r="T10" s="13"/>
      <c r="U10" s="14">
        <v>0</v>
      </c>
      <c r="V10" s="15" t="s">
        <v>16</v>
      </c>
    </row>
    <row r="11" spans="1:26" ht="20.25" customHeight="1" x14ac:dyDescent="0.3">
      <c r="A11" s="11" t="s">
        <v>85</v>
      </c>
      <c r="B11" s="61" t="s">
        <v>14</v>
      </c>
      <c r="C11" s="62" t="s">
        <v>19</v>
      </c>
      <c r="D11" s="62" t="s">
        <v>19</v>
      </c>
      <c r="E11" s="62" t="s">
        <v>13</v>
      </c>
      <c r="F11" s="12" t="s">
        <v>107</v>
      </c>
      <c r="G11" s="63" t="s">
        <v>18</v>
      </c>
      <c r="H11" s="144" t="s">
        <v>113</v>
      </c>
      <c r="I11" s="145"/>
      <c r="J11" s="145"/>
      <c r="K11" s="146"/>
      <c r="L11" s="64"/>
      <c r="M11" s="64"/>
      <c r="N11" s="65"/>
      <c r="O11" s="66">
        <v>50859.839999999997</v>
      </c>
      <c r="P11" s="66"/>
      <c r="Q11" s="65"/>
      <c r="R11" s="65"/>
      <c r="S11" s="96">
        <v>5016</v>
      </c>
      <c r="T11" s="13"/>
      <c r="U11" s="14">
        <v>0</v>
      </c>
      <c r="V11" s="15" t="s">
        <v>16</v>
      </c>
      <c r="W11" s="111">
        <f>SUM(S9:S11)</f>
        <v>15364</v>
      </c>
    </row>
    <row r="12" spans="1:26" ht="6" customHeight="1" x14ac:dyDescent="0.3">
      <c r="A12" s="16"/>
      <c r="B12" s="60"/>
      <c r="C12" s="60"/>
      <c r="D12" s="60"/>
      <c r="E12" s="60"/>
      <c r="F12" s="60"/>
      <c r="G12" s="68"/>
      <c r="H12" s="69"/>
      <c r="I12" s="69"/>
      <c r="J12" s="69"/>
      <c r="K12" s="69"/>
      <c r="L12" s="69"/>
      <c r="M12" s="69"/>
      <c r="N12" s="60"/>
      <c r="O12" s="60"/>
      <c r="P12" s="60"/>
      <c r="Q12" s="60"/>
      <c r="R12" s="60"/>
      <c r="S12" s="97"/>
      <c r="T12" s="3"/>
      <c r="U12" s="3"/>
      <c r="V12" s="3"/>
    </row>
    <row r="13" spans="1:26" ht="3" customHeight="1" x14ac:dyDescent="0.3">
      <c r="A13" s="16"/>
      <c r="B13" s="60"/>
      <c r="C13" s="60"/>
      <c r="D13" s="60"/>
      <c r="E13" s="60"/>
      <c r="F13" s="60"/>
      <c r="G13" s="68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97"/>
      <c r="T13" s="3"/>
      <c r="U13" s="3"/>
      <c r="V13" s="3"/>
    </row>
    <row r="14" spans="1:26" ht="11.25" customHeight="1" x14ac:dyDescent="0.3">
      <c r="A14" s="17"/>
      <c r="B14" s="17"/>
      <c r="C14" s="17"/>
      <c r="D14" s="17"/>
      <c r="E14" s="17"/>
      <c r="F14" s="17"/>
      <c r="G14" s="18"/>
      <c r="H14" s="17"/>
      <c r="I14" s="129" t="s">
        <v>20</v>
      </c>
      <c r="J14" s="129"/>
      <c r="K14" s="131"/>
      <c r="L14" s="131"/>
      <c r="M14" s="131"/>
      <c r="N14" s="131">
        <v>11663.88</v>
      </c>
      <c r="O14" s="131"/>
      <c r="P14" s="131"/>
      <c r="Q14" s="131"/>
      <c r="R14" s="131">
        <f>SUM(S9:S11)</f>
        <v>15364</v>
      </c>
      <c r="S14" s="131"/>
      <c r="T14" s="131"/>
      <c r="U14" s="17"/>
      <c r="V14" s="19"/>
    </row>
    <row r="15" spans="1:26" ht="4.5" customHeight="1" x14ac:dyDescent="0.3">
      <c r="B15" s="1"/>
      <c r="C15" s="1"/>
      <c r="D15" s="1"/>
      <c r="E15" s="1"/>
      <c r="F15" s="1"/>
      <c r="G15" s="5"/>
      <c r="H15" s="5"/>
      <c r="I15" s="4"/>
      <c r="J15" s="4"/>
      <c r="K15" s="23"/>
      <c r="L15" s="23"/>
      <c r="M15" s="23"/>
      <c r="N15" s="23"/>
      <c r="O15" s="23"/>
      <c r="P15" s="23"/>
      <c r="Q15" s="23"/>
      <c r="R15" s="23"/>
      <c r="S15" s="98"/>
      <c r="T15" s="23"/>
      <c r="U15" s="1"/>
      <c r="V15" s="24"/>
    </row>
    <row r="16" spans="1:26" ht="15" customHeight="1" x14ac:dyDescent="0.3">
      <c r="B16" s="118" t="s">
        <v>23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"/>
      <c r="M16" s="1"/>
      <c r="N16" s="1"/>
      <c r="O16" s="1"/>
      <c r="P16" s="1"/>
      <c r="Q16" s="1"/>
      <c r="R16" s="70"/>
      <c r="S16" s="99"/>
      <c r="T16"/>
      <c r="U16"/>
      <c r="V16"/>
    </row>
    <row r="17" spans="1:26" ht="23.4" x14ac:dyDescent="0.3">
      <c r="A17" s="4" t="s">
        <v>24</v>
      </c>
      <c r="B17" s="56" t="s">
        <v>2</v>
      </c>
      <c r="C17" s="6" t="s">
        <v>25</v>
      </c>
      <c r="D17" s="20" t="s">
        <v>3</v>
      </c>
      <c r="E17" s="20" t="s">
        <v>4</v>
      </c>
      <c r="F17" s="56" t="s">
        <v>5</v>
      </c>
      <c r="G17" s="1"/>
      <c r="H17" s="56" t="s">
        <v>6</v>
      </c>
      <c r="I17" s="118" t="s">
        <v>7</v>
      </c>
      <c r="J17" s="118"/>
      <c r="K17" s="118"/>
      <c r="L17" s="118"/>
      <c r="M17" s="118" t="s">
        <v>8</v>
      </c>
      <c r="N17" s="118"/>
      <c r="O17" s="118"/>
      <c r="P17" s="56"/>
      <c r="Q17" s="118" t="s">
        <v>26</v>
      </c>
      <c r="R17" s="118"/>
      <c r="S17" s="118"/>
      <c r="T17" s="118" t="s">
        <v>27</v>
      </c>
      <c r="U17" s="118"/>
      <c r="V17" s="1"/>
    </row>
    <row r="18" spans="1:26" ht="13.5" customHeight="1" x14ac:dyDescent="0.3">
      <c r="A18" s="12" t="s">
        <v>86</v>
      </c>
      <c r="B18" s="71" t="s">
        <v>28</v>
      </c>
      <c r="C18" s="72" t="s">
        <v>29</v>
      </c>
      <c r="D18" s="72" t="s">
        <v>29</v>
      </c>
      <c r="E18" s="72" t="s">
        <v>30</v>
      </c>
      <c r="F18" s="12" t="s">
        <v>99</v>
      </c>
      <c r="G18" s="73" t="s">
        <v>11</v>
      </c>
      <c r="H18" s="142" t="s">
        <v>116</v>
      </c>
      <c r="I18" s="142"/>
      <c r="J18" s="142"/>
      <c r="K18" s="142"/>
      <c r="L18" s="8"/>
      <c r="M18" s="10"/>
      <c r="N18" s="10"/>
      <c r="O18" s="8"/>
      <c r="P18" s="10"/>
      <c r="Q18" s="10"/>
      <c r="R18" s="10"/>
      <c r="S18" s="100">
        <v>22999</v>
      </c>
      <c r="T18" s="10"/>
      <c r="U18" s="10"/>
      <c r="V18" s="9" t="s">
        <v>31</v>
      </c>
    </row>
    <row r="19" spans="1:26" ht="25.5" customHeight="1" x14ac:dyDescent="0.3">
      <c r="A19" s="12" t="s">
        <v>87</v>
      </c>
      <c r="B19" s="71" t="s">
        <v>32</v>
      </c>
      <c r="C19" s="72" t="s">
        <v>33</v>
      </c>
      <c r="D19" s="72" t="s">
        <v>33</v>
      </c>
      <c r="E19" s="72" t="s">
        <v>34</v>
      </c>
      <c r="F19" s="12" t="s">
        <v>100</v>
      </c>
      <c r="G19" s="73" t="s">
        <v>11</v>
      </c>
      <c r="H19" s="142" t="s">
        <v>117</v>
      </c>
      <c r="I19" s="142"/>
      <c r="J19" s="142"/>
      <c r="K19" s="142"/>
      <c r="L19" s="8"/>
      <c r="M19" s="10"/>
      <c r="N19" s="10"/>
      <c r="O19" s="8"/>
      <c r="P19" s="10"/>
      <c r="Q19" s="10"/>
      <c r="R19" s="10"/>
      <c r="S19" s="100">
        <v>13999</v>
      </c>
      <c r="T19" s="10"/>
      <c r="U19" s="10"/>
      <c r="V19" s="9" t="s">
        <v>35</v>
      </c>
    </row>
    <row r="20" spans="1:26" ht="25.5" customHeight="1" x14ac:dyDescent="0.3">
      <c r="A20" s="12" t="s">
        <v>88</v>
      </c>
      <c r="B20" s="71" t="s">
        <v>36</v>
      </c>
      <c r="C20" s="72" t="s">
        <v>37</v>
      </c>
      <c r="D20" s="72" t="s">
        <v>37</v>
      </c>
      <c r="E20" s="72" t="s">
        <v>38</v>
      </c>
      <c r="F20" s="12" t="s">
        <v>101</v>
      </c>
      <c r="G20" s="73" t="s">
        <v>39</v>
      </c>
      <c r="H20" s="142" t="s">
        <v>118</v>
      </c>
      <c r="I20" s="142"/>
      <c r="J20" s="142"/>
      <c r="K20" s="142"/>
      <c r="L20" s="8"/>
      <c r="M20" s="10"/>
      <c r="N20" s="10"/>
      <c r="O20" s="8"/>
      <c r="P20" s="10"/>
      <c r="Q20" s="10"/>
      <c r="R20" s="10"/>
      <c r="S20" s="100">
        <v>1686</v>
      </c>
      <c r="T20" s="10"/>
      <c r="U20" s="10"/>
      <c r="V20" s="9" t="s">
        <v>40</v>
      </c>
      <c r="W20" s="111">
        <f>SUM(S18:S20)</f>
        <v>38684</v>
      </c>
    </row>
    <row r="21" spans="1:26" ht="10.5" customHeight="1" x14ac:dyDescent="0.3">
      <c r="A21" s="17"/>
      <c r="B21" s="50"/>
      <c r="C21" s="50"/>
      <c r="D21" s="50"/>
      <c r="E21" s="50"/>
      <c r="F21" s="50"/>
      <c r="G21" s="26"/>
      <c r="H21" s="27"/>
      <c r="I21" s="126" t="s">
        <v>20</v>
      </c>
      <c r="J21" s="126"/>
      <c r="K21" s="127">
        <v>0</v>
      </c>
      <c r="L21" s="127"/>
      <c r="M21" s="127"/>
      <c r="N21" s="127">
        <v>85269.28</v>
      </c>
      <c r="O21" s="127"/>
      <c r="P21" s="127"/>
      <c r="Q21" s="127"/>
      <c r="R21" s="127">
        <f>SUM(S18:S20)</f>
        <v>38684</v>
      </c>
      <c r="S21" s="127"/>
      <c r="T21" s="127"/>
      <c r="U21" s="28"/>
      <c r="V21" s="25"/>
    </row>
    <row r="22" spans="1:26" ht="5.25" customHeight="1" x14ac:dyDescent="0.3">
      <c r="A22" s="17"/>
      <c r="B22" s="50"/>
      <c r="C22" s="50"/>
      <c r="D22" s="50"/>
      <c r="E22" s="50"/>
      <c r="F22" s="50"/>
      <c r="G22" s="26"/>
      <c r="H22" s="27"/>
      <c r="I22" s="57"/>
      <c r="J22" s="57"/>
      <c r="K22" s="58"/>
      <c r="L22" s="58"/>
      <c r="M22" s="58"/>
      <c r="N22" s="58"/>
      <c r="O22" s="58"/>
      <c r="P22" s="58"/>
      <c r="Q22" s="58"/>
      <c r="R22" s="58"/>
      <c r="S22" s="101"/>
      <c r="T22" s="30"/>
      <c r="U22" s="28"/>
      <c r="V22" s="25"/>
    </row>
    <row r="23" spans="1:26" ht="15" customHeight="1" x14ac:dyDescent="0.3">
      <c r="B23" s="4"/>
      <c r="C23" s="4"/>
      <c r="D23" s="4"/>
      <c r="E23" s="4"/>
      <c r="F23" s="4"/>
      <c r="G23" s="4"/>
      <c r="H23" s="118" t="s">
        <v>41</v>
      </c>
      <c r="I23" s="118"/>
      <c r="J23" s="118"/>
      <c r="K23" s="118"/>
      <c r="L23" s="1"/>
      <c r="M23" s="1"/>
      <c r="N23" s="1"/>
      <c r="O23" s="1"/>
      <c r="P23" s="1"/>
      <c r="Q23" s="1"/>
      <c r="R23" s="70"/>
      <c r="S23" s="99"/>
      <c r="T23"/>
      <c r="U23"/>
      <c r="V23"/>
    </row>
    <row r="24" spans="1:26" ht="16.5" customHeight="1" x14ac:dyDescent="0.3">
      <c r="A24" s="4" t="s">
        <v>24</v>
      </c>
      <c r="B24" s="38" t="s">
        <v>79</v>
      </c>
      <c r="C24" s="56" t="s">
        <v>80</v>
      </c>
      <c r="D24" s="56" t="s">
        <v>3</v>
      </c>
      <c r="E24" s="56" t="s">
        <v>4</v>
      </c>
      <c r="F24" s="56" t="s">
        <v>42</v>
      </c>
      <c r="G24" s="56" t="s">
        <v>6</v>
      </c>
      <c r="H24" s="118" t="s">
        <v>7</v>
      </c>
      <c r="I24" s="118"/>
      <c r="J24" s="118"/>
      <c r="K24" s="118"/>
      <c r="L24" s="118" t="s">
        <v>8</v>
      </c>
      <c r="M24" s="118"/>
      <c r="N24" s="118"/>
      <c r="O24" s="118" t="s">
        <v>9</v>
      </c>
      <c r="P24" s="118"/>
      <c r="Q24" s="118" t="s">
        <v>77</v>
      </c>
      <c r="R24" s="118"/>
      <c r="S24" s="118"/>
      <c r="T24" s="118"/>
      <c r="U24" s="118"/>
      <c r="V24" s="7" t="s">
        <v>10</v>
      </c>
    </row>
    <row r="25" spans="1:26" s="1" customFormat="1" ht="36.75" customHeight="1" x14ac:dyDescent="0.3">
      <c r="A25" s="8" t="s">
        <v>89</v>
      </c>
      <c r="B25" s="8" t="s">
        <v>73</v>
      </c>
      <c r="C25" s="9" t="s">
        <v>74</v>
      </c>
      <c r="D25" s="8" t="s">
        <v>74</v>
      </c>
      <c r="E25" s="8" t="s">
        <v>13</v>
      </c>
      <c r="F25" s="8" t="s">
        <v>97</v>
      </c>
      <c r="G25" s="21" t="s">
        <v>76</v>
      </c>
      <c r="H25" s="132" t="s">
        <v>119</v>
      </c>
      <c r="I25" s="132"/>
      <c r="J25" s="132"/>
      <c r="K25" s="132"/>
      <c r="L25" s="21"/>
      <c r="M25" s="21"/>
      <c r="N25" s="21"/>
      <c r="O25" s="74"/>
      <c r="P25" s="67">
        <v>7125.46</v>
      </c>
      <c r="Q25" s="8"/>
      <c r="R25" s="8"/>
      <c r="S25" s="96">
        <v>7125.46</v>
      </c>
      <c r="T25" s="8"/>
      <c r="U25" s="8"/>
      <c r="V25" s="8" t="s">
        <v>78</v>
      </c>
    </row>
    <row r="26" spans="1:26" ht="32.25" customHeight="1" x14ac:dyDescent="0.3">
      <c r="A26" s="8" t="s">
        <v>90</v>
      </c>
      <c r="B26" s="8" t="s">
        <v>73</v>
      </c>
      <c r="C26" s="9" t="s">
        <v>75</v>
      </c>
      <c r="D26" s="8" t="s">
        <v>75</v>
      </c>
      <c r="E26" s="8" t="s">
        <v>13</v>
      </c>
      <c r="F26" s="47" t="s">
        <v>98</v>
      </c>
      <c r="G26" s="21" t="s">
        <v>76</v>
      </c>
      <c r="H26" s="132" t="s">
        <v>120</v>
      </c>
      <c r="I26" s="132"/>
      <c r="J26" s="132"/>
      <c r="K26" s="132"/>
      <c r="L26" s="75"/>
      <c r="M26" s="75"/>
      <c r="N26" s="75"/>
      <c r="O26" s="74"/>
      <c r="P26" s="22">
        <v>82435.7</v>
      </c>
      <c r="Q26" s="8"/>
      <c r="R26" s="76"/>
      <c r="S26" s="96">
        <v>82435.7</v>
      </c>
      <c r="T26" s="42"/>
      <c r="U26" s="42"/>
      <c r="V26" s="43" t="s">
        <v>78</v>
      </c>
      <c r="W26" s="111">
        <f>SUM(S25:S26)</f>
        <v>89561.16</v>
      </c>
    </row>
    <row r="27" spans="1:26" ht="14.25" customHeight="1" x14ac:dyDescent="0.3">
      <c r="A27" s="77"/>
      <c r="B27" s="78"/>
      <c r="C27" s="79"/>
      <c r="D27" s="77"/>
      <c r="E27" s="77"/>
      <c r="F27" s="77"/>
      <c r="G27" s="80"/>
      <c r="H27" s="81"/>
      <c r="I27" s="81"/>
      <c r="J27" s="81"/>
      <c r="K27" s="81"/>
      <c r="L27" s="80"/>
      <c r="M27" s="80"/>
      <c r="N27" s="80"/>
      <c r="O27" s="60"/>
      <c r="P27" s="82"/>
      <c r="Q27" s="1"/>
      <c r="R27" s="70"/>
      <c r="S27" s="98">
        <f>SUM(S25:S26)</f>
        <v>89561.16</v>
      </c>
      <c r="T27"/>
      <c r="U27"/>
      <c r="V27"/>
    </row>
    <row r="28" spans="1:26" ht="12.75" customHeight="1" x14ac:dyDescent="0.3">
      <c r="A28" s="83"/>
      <c r="B28" s="118"/>
      <c r="C28" s="118"/>
      <c r="D28" s="118"/>
      <c r="E28" s="118"/>
      <c r="F28" s="118"/>
      <c r="G28" s="118"/>
      <c r="H28" s="140" t="s">
        <v>43</v>
      </c>
      <c r="I28" s="140"/>
      <c r="J28" s="140"/>
      <c r="K28" s="140"/>
      <c r="L28" s="83"/>
      <c r="M28" s="83"/>
      <c r="N28" s="83"/>
      <c r="O28" s="1"/>
      <c r="P28" s="1"/>
      <c r="Q28" s="41"/>
      <c r="R28" s="41"/>
      <c r="S28" s="99"/>
      <c r="T28"/>
      <c r="U28"/>
      <c r="V28"/>
    </row>
    <row r="29" spans="1:26" ht="18.75" customHeight="1" x14ac:dyDescent="0.3">
      <c r="A29" s="4" t="s">
        <v>24</v>
      </c>
      <c r="B29" s="44" t="s">
        <v>79</v>
      </c>
      <c r="C29" s="56" t="s">
        <v>80</v>
      </c>
      <c r="D29" s="56" t="s">
        <v>3</v>
      </c>
      <c r="E29" s="56" t="s">
        <v>4</v>
      </c>
      <c r="F29" s="56" t="s">
        <v>5</v>
      </c>
      <c r="G29" s="56" t="s">
        <v>6</v>
      </c>
      <c r="H29" s="123" t="s">
        <v>7</v>
      </c>
      <c r="I29" s="123"/>
      <c r="J29" s="123"/>
      <c r="K29" s="123"/>
      <c r="L29" s="123" t="s">
        <v>8</v>
      </c>
      <c r="M29" s="123"/>
      <c r="N29" s="123"/>
      <c r="O29" s="123" t="s">
        <v>9</v>
      </c>
      <c r="P29" s="139"/>
      <c r="Q29" s="10">
        <v>376500</v>
      </c>
      <c r="R29" s="10"/>
      <c r="S29" s="102"/>
      <c r="T29" s="123"/>
      <c r="U29" s="123"/>
      <c r="V29" s="7" t="s">
        <v>10</v>
      </c>
    </row>
    <row r="30" spans="1:26" ht="14.25" customHeight="1" x14ac:dyDescent="0.3">
      <c r="A30" s="84" t="s">
        <v>91</v>
      </c>
      <c r="B30" s="8" t="s">
        <v>45</v>
      </c>
      <c r="C30" s="9" t="s">
        <v>46</v>
      </c>
      <c r="D30" s="9" t="s">
        <v>46</v>
      </c>
      <c r="E30" s="9" t="s">
        <v>13</v>
      </c>
      <c r="F30" s="12" t="s">
        <v>94</v>
      </c>
      <c r="G30" s="21" t="s">
        <v>44</v>
      </c>
      <c r="H30" s="128" t="s">
        <v>121</v>
      </c>
      <c r="I30" s="128"/>
      <c r="J30" s="128"/>
      <c r="K30" s="128"/>
      <c r="L30" s="9"/>
      <c r="M30" s="85"/>
      <c r="N30" s="141">
        <v>403900</v>
      </c>
      <c r="O30" s="141"/>
      <c r="P30" s="141"/>
      <c r="Q30" s="10">
        <v>403900</v>
      </c>
      <c r="R30" s="86"/>
      <c r="S30" s="96">
        <v>403900</v>
      </c>
      <c r="T30" s="138" t="s">
        <v>22</v>
      </c>
      <c r="U30" s="138"/>
      <c r="V30" s="138"/>
      <c r="Y30" s="46"/>
      <c r="Z30" s="46"/>
    </row>
    <row r="31" spans="1:26" ht="12.75" customHeight="1" x14ac:dyDescent="0.3">
      <c r="A31" s="84" t="s">
        <v>92</v>
      </c>
      <c r="B31" s="8" t="s">
        <v>47</v>
      </c>
      <c r="C31" s="9" t="s">
        <v>48</v>
      </c>
      <c r="D31" s="9" t="s">
        <v>48</v>
      </c>
      <c r="E31" s="9" t="s">
        <v>13</v>
      </c>
      <c r="F31" s="12" t="s">
        <v>93</v>
      </c>
      <c r="G31" s="21" t="s">
        <v>44</v>
      </c>
      <c r="H31" s="128" t="s">
        <v>122</v>
      </c>
      <c r="I31" s="128"/>
      <c r="J31" s="128"/>
      <c r="K31" s="128"/>
      <c r="L31" s="9"/>
      <c r="M31" s="85"/>
      <c r="N31" s="137">
        <v>403900</v>
      </c>
      <c r="O31" s="137"/>
      <c r="P31" s="137"/>
      <c r="Q31" s="1"/>
      <c r="R31" s="5" t="s">
        <v>20</v>
      </c>
      <c r="S31" s="96">
        <v>403900</v>
      </c>
      <c r="T31" s="138" t="s">
        <v>22</v>
      </c>
      <c r="U31" s="138"/>
      <c r="V31" s="138"/>
      <c r="X31" s="3"/>
      <c r="Y31" s="3"/>
      <c r="Z31" s="3"/>
    </row>
    <row r="32" spans="1:26" ht="21" customHeight="1" x14ac:dyDescent="0.3">
      <c r="A32" s="84" t="s">
        <v>95</v>
      </c>
      <c r="B32" s="8" t="s">
        <v>49</v>
      </c>
      <c r="C32" s="9" t="s">
        <v>50</v>
      </c>
      <c r="D32" s="9" t="s">
        <v>50</v>
      </c>
      <c r="E32" s="9" t="s">
        <v>13</v>
      </c>
      <c r="F32" s="12" t="s">
        <v>96</v>
      </c>
      <c r="G32" s="21" t="s">
        <v>44</v>
      </c>
      <c r="H32" s="128" t="s">
        <v>123</v>
      </c>
      <c r="I32" s="128"/>
      <c r="J32" s="128"/>
      <c r="K32" s="128"/>
      <c r="L32" s="9"/>
      <c r="M32" s="85"/>
      <c r="N32" s="137">
        <v>403900</v>
      </c>
      <c r="O32" s="137"/>
      <c r="P32" s="137"/>
      <c r="Q32" s="56"/>
      <c r="R32" s="56"/>
      <c r="S32" s="96">
        <v>403900</v>
      </c>
      <c r="T32" s="138" t="s">
        <v>22</v>
      </c>
      <c r="U32" s="138"/>
      <c r="V32" s="138"/>
      <c r="W32" s="111">
        <f>SUM(S30:S32)</f>
        <v>1211700</v>
      </c>
      <c r="X32" s="3"/>
      <c r="Y32" s="3"/>
      <c r="Z32" s="3"/>
    </row>
    <row r="33" spans="1:26" ht="12.75" customHeight="1" x14ac:dyDescent="0.3">
      <c r="A33" s="50"/>
      <c r="B33" s="17"/>
      <c r="C33" s="50"/>
      <c r="D33" s="50"/>
      <c r="E33" s="50"/>
      <c r="F33" s="34"/>
      <c r="G33" s="18"/>
      <c r="H33" s="87"/>
      <c r="I33" s="87"/>
      <c r="J33" s="87"/>
      <c r="K33" s="87"/>
      <c r="L33" s="54"/>
      <c r="M33" s="88"/>
      <c r="N33" s="28"/>
      <c r="O33" s="28"/>
      <c r="P33" s="28"/>
      <c r="Q33" s="56"/>
      <c r="R33" s="56"/>
      <c r="S33" s="103"/>
      <c r="T33" s="45"/>
      <c r="U33" s="45"/>
      <c r="V33" s="45"/>
      <c r="X33" s="3"/>
      <c r="Y33" s="3"/>
      <c r="Z33" s="3"/>
    </row>
    <row r="34" spans="1:26" ht="18.75" customHeight="1" x14ac:dyDescent="0.3">
      <c r="D34" s="48"/>
      <c r="E34" s="48"/>
      <c r="F34" s="48"/>
      <c r="G34" s="48"/>
      <c r="H34" s="48"/>
      <c r="I34" s="48"/>
      <c r="J34" s="4" t="s">
        <v>20</v>
      </c>
      <c r="K34" s="4"/>
      <c r="L34" s="31">
        <v>0</v>
      </c>
      <c r="M34" s="1"/>
      <c r="N34" s="1"/>
      <c r="O34" s="1"/>
      <c r="P34" s="1"/>
      <c r="Q34" s="33" t="e">
        <f>SUM(#REF!)</f>
        <v>#REF!</v>
      </c>
      <c r="R34" s="33"/>
      <c r="S34" s="104">
        <f>SUM(S30:S33)</f>
        <v>1211700</v>
      </c>
      <c r="T34" s="5"/>
      <c r="U34" s="5"/>
      <c r="V34" s="16"/>
      <c r="Y34" s="46"/>
      <c r="Z34" s="46"/>
    </row>
    <row r="35" spans="1:26" ht="18.75" customHeight="1" x14ac:dyDescent="0.3">
      <c r="D35" s="48"/>
      <c r="E35" s="48"/>
      <c r="F35" s="118" t="s">
        <v>51</v>
      </c>
      <c r="G35" s="118"/>
      <c r="H35" s="118"/>
      <c r="I35" s="118"/>
      <c r="J35" s="118"/>
      <c r="K35" s="118"/>
      <c r="L35" s="49"/>
      <c r="M35" s="1"/>
      <c r="N35" s="1"/>
      <c r="O35" s="1"/>
      <c r="P35" s="1"/>
      <c r="Q35" s="33"/>
      <c r="R35" s="33"/>
      <c r="S35" s="104"/>
      <c r="T35" s="5"/>
      <c r="U35" s="5"/>
      <c r="V35" s="16"/>
      <c r="Y35" s="46"/>
      <c r="Z35" s="46"/>
    </row>
    <row r="36" spans="1:26" ht="24.75" customHeight="1" x14ac:dyDescent="0.3">
      <c r="A36" s="4" t="s">
        <v>24</v>
      </c>
      <c r="B36" s="44" t="s">
        <v>79</v>
      </c>
      <c r="C36" s="56" t="s">
        <v>80</v>
      </c>
      <c r="D36" s="56" t="s">
        <v>3</v>
      </c>
      <c r="E36" s="56" t="s">
        <v>4</v>
      </c>
      <c r="F36" s="56"/>
      <c r="G36" s="56" t="s">
        <v>6</v>
      </c>
      <c r="H36" s="123" t="s">
        <v>7</v>
      </c>
      <c r="I36" s="123"/>
      <c r="J36" s="123"/>
      <c r="K36" s="123"/>
      <c r="L36" s="123" t="s">
        <v>8</v>
      </c>
      <c r="M36" s="123"/>
      <c r="N36" s="123"/>
      <c r="O36" s="123" t="s">
        <v>9</v>
      </c>
      <c r="P36" s="139"/>
      <c r="Q36" s="10"/>
      <c r="R36" s="10"/>
      <c r="S36" s="102"/>
      <c r="T36" s="123"/>
      <c r="U36" s="123"/>
      <c r="V36" s="7" t="s">
        <v>10</v>
      </c>
      <c r="X36" s="3"/>
      <c r="Y36" s="3"/>
      <c r="Z36" s="3"/>
    </row>
    <row r="37" spans="1:26" ht="36" customHeight="1" x14ac:dyDescent="0.3">
      <c r="A37" s="8" t="s">
        <v>102</v>
      </c>
      <c r="B37" s="8" t="s">
        <v>52</v>
      </c>
      <c r="C37" s="9" t="s">
        <v>53</v>
      </c>
      <c r="D37" s="9" t="s">
        <v>53</v>
      </c>
      <c r="E37" s="9" t="s">
        <v>54</v>
      </c>
      <c r="F37" s="12" t="s">
        <v>103</v>
      </c>
      <c r="G37" s="21" t="s">
        <v>55</v>
      </c>
      <c r="H37" s="132" t="s">
        <v>129</v>
      </c>
      <c r="I37" s="132"/>
      <c r="J37" s="132"/>
      <c r="K37" s="132"/>
      <c r="L37" s="8"/>
      <c r="M37" s="10"/>
      <c r="N37" s="10"/>
      <c r="O37" s="8"/>
      <c r="P37" s="10"/>
      <c r="Q37" s="31"/>
      <c r="R37" s="23" t="e">
        <f>SUM(Q34)</f>
        <v>#REF!</v>
      </c>
      <c r="S37" s="134">
        <v>3400</v>
      </c>
      <c r="T37" s="135"/>
      <c r="U37" s="136"/>
      <c r="V37" s="9" t="s">
        <v>56</v>
      </c>
      <c r="W37" s="111">
        <f>SUM(S37:V37)</f>
        <v>3400</v>
      </c>
      <c r="X37" s="3"/>
      <c r="Y37" s="3"/>
      <c r="Z37" s="3"/>
    </row>
    <row r="38" spans="1:26" ht="20.25" customHeight="1" x14ac:dyDescent="0.3">
      <c r="A38" s="17"/>
      <c r="B38" s="32"/>
      <c r="C38" s="50"/>
      <c r="D38" s="50"/>
      <c r="E38" s="50"/>
      <c r="F38" s="50"/>
      <c r="G38" s="26"/>
      <c r="H38" s="27"/>
      <c r="I38" s="27"/>
      <c r="J38" s="4" t="s">
        <v>20</v>
      </c>
      <c r="K38" s="27"/>
      <c r="L38" s="17"/>
      <c r="M38" s="28"/>
      <c r="N38" s="28"/>
      <c r="O38" s="17"/>
      <c r="P38" s="28"/>
      <c r="Q38" s="58"/>
      <c r="R38" s="58"/>
      <c r="S38" s="103">
        <f>SUM(S37)</f>
        <v>3400</v>
      </c>
      <c r="T38" s="28"/>
      <c r="U38" s="28"/>
      <c r="V38" s="25"/>
      <c r="X38" s="3"/>
      <c r="Y38" s="3"/>
      <c r="Z38" s="3"/>
    </row>
    <row r="39" spans="1:26" ht="7.5" customHeight="1" x14ac:dyDescent="0.3">
      <c r="B39" s="56"/>
      <c r="C39" s="1"/>
      <c r="D39" s="1"/>
      <c r="E39" s="1"/>
      <c r="F39" s="1"/>
      <c r="G39" s="1"/>
      <c r="H39" s="1"/>
      <c r="I39" s="16"/>
      <c r="J39" s="4"/>
      <c r="K39" s="49"/>
      <c r="L39" s="31"/>
      <c r="M39" s="31"/>
      <c r="N39" s="31">
        <v>34423</v>
      </c>
      <c r="O39" s="31"/>
      <c r="P39" s="31"/>
      <c r="Q39" s="1"/>
      <c r="R39" s="70"/>
      <c r="S39" s="98"/>
      <c r="T39" s="23"/>
      <c r="U39" s="1"/>
      <c r="V39" s="1"/>
      <c r="Y39" s="46"/>
      <c r="Z39" s="46"/>
    </row>
    <row r="40" spans="1:26" ht="24.75" customHeight="1" x14ac:dyDescent="0.3">
      <c r="A40" s="118"/>
      <c r="B40" s="118"/>
      <c r="C40" s="118"/>
      <c r="D40" s="118"/>
      <c r="E40" s="1"/>
      <c r="F40" s="1"/>
      <c r="G40" s="1"/>
      <c r="H40" s="143" t="s">
        <v>57</v>
      </c>
      <c r="I40" s="143"/>
      <c r="J40" s="143"/>
      <c r="K40" s="143"/>
      <c r="L40" s="58"/>
      <c r="M40" s="58"/>
      <c r="N40" s="58"/>
      <c r="O40" s="58"/>
      <c r="P40" s="58"/>
      <c r="Q40" s="56"/>
      <c r="R40" s="56"/>
      <c r="S40" s="101"/>
      <c r="T40" s="30"/>
      <c r="U40" s="1"/>
      <c r="V40" s="1"/>
    </row>
    <row r="41" spans="1:26" ht="4.5" customHeight="1" x14ac:dyDescent="0.3">
      <c r="A41" s="16"/>
      <c r="B41" s="1"/>
      <c r="C41" s="48"/>
      <c r="D41" s="48"/>
      <c r="E41" s="48"/>
      <c r="F41" s="48"/>
      <c r="G41" s="48"/>
      <c r="H41" s="48"/>
      <c r="I41" s="48"/>
      <c r="J41" s="1"/>
      <c r="K41" s="1"/>
      <c r="L41" s="1"/>
      <c r="M41" s="1"/>
      <c r="N41" s="1"/>
      <c r="O41" s="1"/>
      <c r="P41" s="1"/>
      <c r="Q41" s="10" t="e">
        <f>SUM(#REF!)</f>
        <v>#REF!</v>
      </c>
      <c r="R41" s="10"/>
      <c r="S41" s="99"/>
      <c r="T41"/>
      <c r="U41"/>
      <c r="V41"/>
    </row>
    <row r="42" spans="1:26" ht="26.25" customHeight="1" x14ac:dyDescent="0.3">
      <c r="A42" s="4" t="s">
        <v>24</v>
      </c>
      <c r="B42" s="44" t="s">
        <v>79</v>
      </c>
      <c r="C42" s="56" t="s">
        <v>80</v>
      </c>
      <c r="D42" s="56" t="s">
        <v>3</v>
      </c>
      <c r="E42" s="56" t="s">
        <v>4</v>
      </c>
      <c r="F42" s="56" t="s">
        <v>5</v>
      </c>
      <c r="G42" s="56" t="s">
        <v>6</v>
      </c>
      <c r="H42" s="118" t="s">
        <v>7</v>
      </c>
      <c r="I42" s="118"/>
      <c r="J42" s="118"/>
      <c r="K42" s="118"/>
      <c r="L42" s="118" t="s">
        <v>8</v>
      </c>
      <c r="M42" s="118"/>
      <c r="N42" s="118"/>
      <c r="O42" s="118" t="s">
        <v>9</v>
      </c>
      <c r="P42" s="118"/>
      <c r="Q42" s="10" t="e">
        <f>SUM(#REF!-#REF!)</f>
        <v>#REF!</v>
      </c>
      <c r="R42" s="10"/>
      <c r="S42" s="102"/>
      <c r="T42" s="123"/>
      <c r="U42" s="123"/>
      <c r="V42" s="7" t="s">
        <v>10</v>
      </c>
    </row>
    <row r="43" spans="1:26" ht="23.4" x14ac:dyDescent="0.3">
      <c r="A43" s="12" t="s">
        <v>104</v>
      </c>
      <c r="B43" s="8" t="s">
        <v>45</v>
      </c>
      <c r="C43" s="9" t="s">
        <v>60</v>
      </c>
      <c r="D43" s="8" t="s">
        <v>60</v>
      </c>
      <c r="E43" s="8" t="s">
        <v>61</v>
      </c>
      <c r="F43" s="89">
        <v>481</v>
      </c>
      <c r="G43" s="21" t="s">
        <v>58</v>
      </c>
      <c r="H43" s="132" t="s">
        <v>126</v>
      </c>
      <c r="I43" s="132"/>
      <c r="J43" s="132"/>
      <c r="K43" s="132"/>
      <c r="L43" s="21"/>
      <c r="M43" s="22"/>
      <c r="N43" s="8"/>
      <c r="O43" s="39"/>
      <c r="P43" s="9"/>
      <c r="Q43" s="130"/>
      <c r="R43" s="130"/>
      <c r="S43" s="96">
        <v>15265.99</v>
      </c>
      <c r="T43" s="53"/>
      <c r="U43" s="51"/>
      <c r="V43" s="52" t="s">
        <v>12</v>
      </c>
    </row>
    <row r="44" spans="1:26" ht="23.4" x14ac:dyDescent="0.3">
      <c r="A44" s="12" t="s">
        <v>105</v>
      </c>
      <c r="B44" s="8" t="s">
        <v>47</v>
      </c>
      <c r="C44" s="9" t="s">
        <v>62</v>
      </c>
      <c r="D44" s="8" t="s">
        <v>62</v>
      </c>
      <c r="E44" s="8" t="s">
        <v>13</v>
      </c>
      <c r="F44" s="89" t="s">
        <v>106</v>
      </c>
      <c r="G44" s="21" t="s">
        <v>59</v>
      </c>
      <c r="H44" s="132" t="s">
        <v>127</v>
      </c>
      <c r="I44" s="132"/>
      <c r="J44" s="132"/>
      <c r="K44" s="132"/>
      <c r="L44" s="21"/>
      <c r="M44" s="22"/>
      <c r="N44" s="8"/>
      <c r="O44" s="39"/>
      <c r="P44" s="9"/>
      <c r="Q44" s="35"/>
      <c r="R44" s="28"/>
      <c r="S44" s="96">
        <v>16621.64</v>
      </c>
      <c r="T44" s="53"/>
      <c r="U44" s="51"/>
      <c r="V44" s="52" t="s">
        <v>63</v>
      </c>
      <c r="W44" s="111">
        <f>SUM(S43:S44)</f>
        <v>31887.629999999997</v>
      </c>
    </row>
    <row r="45" spans="1:26" ht="15" customHeight="1" x14ac:dyDescent="0.3">
      <c r="A45" s="17"/>
      <c r="B45" s="50"/>
      <c r="C45" s="50"/>
      <c r="D45" s="50"/>
      <c r="E45" s="50"/>
      <c r="F45" s="50"/>
      <c r="G45" s="17"/>
      <c r="H45" s="50"/>
      <c r="I45" s="50"/>
      <c r="J45" s="126" t="s">
        <v>20</v>
      </c>
      <c r="K45" s="126"/>
      <c r="L45" s="133" t="s">
        <v>64</v>
      </c>
      <c r="M45" s="133"/>
      <c r="N45" s="133"/>
      <c r="O45" s="130">
        <v>31308.400000000001</v>
      </c>
      <c r="P45" s="130"/>
      <c r="Q45" s="59"/>
      <c r="R45" s="58"/>
      <c r="S45" s="127">
        <f>SUM(S43:S44)</f>
        <v>31887.629999999997</v>
      </c>
      <c r="T45" s="126"/>
      <c r="U45" s="126"/>
      <c r="V45" s="34"/>
    </row>
    <row r="46" spans="1:26" ht="2.25" customHeight="1" x14ac:dyDescent="0.3">
      <c r="A46" s="17"/>
      <c r="B46" s="50"/>
      <c r="C46" s="50"/>
      <c r="D46" s="50"/>
      <c r="E46" s="50"/>
      <c r="F46" s="50"/>
      <c r="G46" s="17"/>
      <c r="H46" s="50"/>
      <c r="I46" s="50"/>
      <c r="J46" s="50"/>
      <c r="K46" s="50"/>
      <c r="L46" s="17"/>
      <c r="M46" s="28"/>
      <c r="N46" s="35"/>
      <c r="O46" s="36"/>
      <c r="P46" s="35"/>
      <c r="Q46" s="1"/>
      <c r="R46" s="70"/>
      <c r="S46" s="103"/>
      <c r="T46" s="28"/>
      <c r="U46" s="28"/>
      <c r="V46" s="25"/>
    </row>
    <row r="47" spans="1:26" ht="10.5" customHeight="1" x14ac:dyDescent="0.3">
      <c r="B47" s="50"/>
      <c r="C47" s="1"/>
      <c r="D47" s="1"/>
      <c r="E47" s="1"/>
      <c r="F47" s="1"/>
      <c r="G47" s="1"/>
      <c r="H47" s="1"/>
      <c r="I47" s="129"/>
      <c r="J47" s="129"/>
      <c r="K47" s="131"/>
      <c r="L47" s="131"/>
      <c r="M47" s="131"/>
      <c r="N47" s="130"/>
      <c r="O47" s="130"/>
      <c r="P47" s="59"/>
      <c r="Q47" s="56"/>
      <c r="R47" s="56"/>
      <c r="S47" s="101"/>
      <c r="T47" s="30"/>
      <c r="U47" s="1"/>
      <c r="V47" s="37"/>
    </row>
    <row r="48" spans="1:26" x14ac:dyDescent="0.3">
      <c r="D48" s="48"/>
      <c r="E48" s="48"/>
      <c r="F48" s="48"/>
      <c r="G48" s="48"/>
      <c r="H48" s="118" t="s">
        <v>65</v>
      </c>
      <c r="I48" s="118"/>
      <c r="J48" s="118"/>
      <c r="K48" s="118"/>
      <c r="L48" s="1"/>
      <c r="M48" s="1"/>
      <c r="N48" s="1"/>
      <c r="O48" s="1"/>
      <c r="P48" s="1"/>
      <c r="Q48" s="10" t="e">
        <f>SUM(#REF!)</f>
        <v>#REF!</v>
      </c>
      <c r="R48" s="10"/>
      <c r="S48" s="99"/>
      <c r="T48"/>
      <c r="U48"/>
      <c r="V48"/>
    </row>
    <row r="49" spans="1:24" ht="27.75" customHeight="1" x14ac:dyDescent="0.3">
      <c r="A49" s="4" t="s">
        <v>24</v>
      </c>
      <c r="B49" s="44" t="s">
        <v>79</v>
      </c>
      <c r="C49" s="56" t="s">
        <v>80</v>
      </c>
      <c r="D49" s="56" t="s">
        <v>3</v>
      </c>
      <c r="E49" s="56" t="s">
        <v>4</v>
      </c>
      <c r="F49" s="56" t="s">
        <v>5</v>
      </c>
      <c r="G49" s="56" t="s">
        <v>6</v>
      </c>
      <c r="H49" s="123" t="s">
        <v>7</v>
      </c>
      <c r="I49" s="123"/>
      <c r="J49" s="123"/>
      <c r="K49" s="123"/>
      <c r="L49" s="118" t="s">
        <v>8</v>
      </c>
      <c r="M49" s="118"/>
      <c r="N49" s="118"/>
      <c r="O49" s="118" t="s">
        <v>9</v>
      </c>
      <c r="P49" s="118"/>
      <c r="Q49" s="21"/>
      <c r="R49" s="21"/>
      <c r="S49" s="102"/>
      <c r="T49" s="123"/>
      <c r="U49" s="123"/>
      <c r="V49" s="7" t="s">
        <v>10</v>
      </c>
    </row>
    <row r="50" spans="1:24" ht="23.4" x14ac:dyDescent="0.3">
      <c r="A50" s="8" t="s">
        <v>109</v>
      </c>
      <c r="B50" s="8" t="s">
        <v>66</v>
      </c>
      <c r="C50" s="9" t="s">
        <v>67</v>
      </c>
      <c r="D50" s="8" t="s">
        <v>67</v>
      </c>
      <c r="E50" s="9" t="s">
        <v>68</v>
      </c>
      <c r="F50" s="12" t="s">
        <v>108</v>
      </c>
      <c r="G50" s="21" t="s">
        <v>21</v>
      </c>
      <c r="H50" s="128" t="s">
        <v>124</v>
      </c>
      <c r="I50" s="128"/>
      <c r="J50" s="128"/>
      <c r="K50" s="128"/>
      <c r="L50" s="21"/>
      <c r="M50" s="21"/>
      <c r="N50" s="21"/>
      <c r="O50" s="21"/>
      <c r="P50" s="22">
        <v>5040.5</v>
      </c>
      <c r="Q50" s="41"/>
      <c r="R50" s="41">
        <f>SUM(S50:U50)</f>
        <v>5040.5</v>
      </c>
      <c r="S50" s="96">
        <v>5040.5</v>
      </c>
      <c r="T50" s="10"/>
      <c r="U50" s="10"/>
      <c r="V50" s="22" t="s">
        <v>112</v>
      </c>
      <c r="W50" s="111">
        <f>SUM(S50)</f>
        <v>5040.5</v>
      </c>
    </row>
    <row r="51" spans="1:24" x14ac:dyDescent="0.3">
      <c r="A51" s="17"/>
      <c r="B51" s="34"/>
      <c r="C51" s="17"/>
      <c r="D51" s="17"/>
      <c r="E51" s="17"/>
      <c r="F51" s="17"/>
      <c r="G51" s="17"/>
      <c r="H51" s="115" t="s">
        <v>125</v>
      </c>
      <c r="I51" s="34"/>
      <c r="J51" s="34"/>
      <c r="K51" s="34"/>
      <c r="L51" s="34"/>
      <c r="M51" s="34"/>
      <c r="N51" s="16"/>
      <c r="O51" s="16"/>
      <c r="P51" s="16"/>
      <c r="Q51" s="56"/>
      <c r="R51" s="56"/>
      <c r="S51" s="105">
        <f>SUM(S50)</f>
        <v>5040.5</v>
      </c>
      <c r="T51" s="16"/>
      <c r="U51" s="1"/>
      <c r="V51" s="1"/>
    </row>
    <row r="52" spans="1:24" ht="12.75" customHeight="1" x14ac:dyDescent="0.3">
      <c r="A52" s="17"/>
      <c r="B52" s="116"/>
      <c r="C52" s="116"/>
      <c r="D52" s="116"/>
      <c r="E52" s="116"/>
      <c r="F52" s="116"/>
      <c r="G52" s="116"/>
      <c r="H52" s="115"/>
      <c r="I52" s="129"/>
      <c r="J52" s="129"/>
      <c r="K52" s="129"/>
      <c r="L52" s="129"/>
      <c r="M52" s="129"/>
      <c r="N52" s="130">
        <v>31308.400000000001</v>
      </c>
      <c r="O52" s="130"/>
      <c r="P52" s="59"/>
      <c r="Q52" s="10" t="e">
        <f>SUM(#REF!)</f>
        <v>#REF!</v>
      </c>
      <c r="R52" s="10"/>
      <c r="S52" s="106"/>
      <c r="T52" s="29"/>
      <c r="U52" s="1"/>
      <c r="V52" s="1"/>
    </row>
    <row r="53" spans="1:24" ht="6.75" customHeight="1" x14ac:dyDescent="0.3">
      <c r="A53" s="4">
        <v>12469</v>
      </c>
      <c r="B53" s="38" t="s">
        <v>69</v>
      </c>
      <c r="C53" s="48"/>
      <c r="D53" s="48"/>
      <c r="E53" s="48"/>
      <c r="F53" s="48"/>
      <c r="G53" s="48"/>
      <c r="H53" s="48"/>
      <c r="I53" s="60"/>
      <c r="J53" s="60"/>
      <c r="K53" s="60"/>
      <c r="L53" s="60"/>
      <c r="M53" s="60"/>
      <c r="N53" s="60"/>
      <c r="O53" s="16"/>
      <c r="P53" s="16"/>
      <c r="Q53" s="1"/>
      <c r="R53" s="1"/>
      <c r="S53" s="107"/>
      <c r="T53" s="16"/>
      <c r="U53" s="1"/>
      <c r="V53" s="1"/>
    </row>
    <row r="54" spans="1:24" ht="24" customHeight="1" x14ac:dyDescent="0.3">
      <c r="A54" s="60"/>
      <c r="B54" s="119"/>
      <c r="C54" s="119"/>
      <c r="D54" s="119"/>
      <c r="E54" s="119"/>
      <c r="F54" s="119"/>
      <c r="G54" s="119"/>
      <c r="H54" s="16"/>
      <c r="I54" s="16"/>
      <c r="J54" s="16"/>
      <c r="K54" s="16"/>
      <c r="L54" s="16"/>
      <c r="M54" s="16"/>
      <c r="N54" s="16"/>
      <c r="O54" s="16"/>
      <c r="P54" s="16"/>
      <c r="Q54" s="8"/>
      <c r="R54" s="8"/>
      <c r="S54" s="107"/>
      <c r="T54" s="16"/>
      <c r="U54" s="1"/>
      <c r="V54" s="1"/>
    </row>
    <row r="55" spans="1:24" ht="20.25" customHeight="1" x14ac:dyDescent="0.3">
      <c r="A55" s="4" t="s">
        <v>24</v>
      </c>
      <c r="B55" s="44" t="s">
        <v>79</v>
      </c>
      <c r="C55" s="56" t="s">
        <v>80</v>
      </c>
      <c r="D55" s="90" t="s">
        <v>3</v>
      </c>
      <c r="E55" s="90" t="s">
        <v>4</v>
      </c>
      <c r="F55" s="16"/>
      <c r="G55" s="90" t="s">
        <v>6</v>
      </c>
      <c r="H55" s="91" t="s">
        <v>7</v>
      </c>
      <c r="I55" s="1"/>
      <c r="J55" s="1"/>
      <c r="K55" s="1"/>
      <c r="L55" s="1"/>
      <c r="M55" s="1"/>
      <c r="N55" s="1"/>
      <c r="O55" s="1"/>
      <c r="P55" s="1"/>
      <c r="Q55" s="58"/>
      <c r="R55" s="58">
        <f>SUM(S56)</f>
        <v>11380.83</v>
      </c>
      <c r="S55" s="108"/>
      <c r="T55" s="1"/>
      <c r="U55" s="1"/>
      <c r="V55" s="1"/>
    </row>
    <row r="56" spans="1:24" ht="21.75" customHeight="1" x14ac:dyDescent="0.3">
      <c r="A56" s="92" t="s">
        <v>111</v>
      </c>
      <c r="B56" s="92" t="s">
        <v>45</v>
      </c>
      <c r="C56" s="93"/>
      <c r="D56" s="9" t="s">
        <v>70</v>
      </c>
      <c r="E56" s="9" t="s">
        <v>71</v>
      </c>
      <c r="F56" s="39" t="s">
        <v>110</v>
      </c>
      <c r="G56" s="85" t="s">
        <v>21</v>
      </c>
      <c r="H56" s="120" t="s">
        <v>128</v>
      </c>
      <c r="I56" s="121"/>
      <c r="J56" s="121"/>
      <c r="K56" s="122"/>
      <c r="L56" s="8"/>
      <c r="M56" s="8"/>
      <c r="N56" s="8"/>
      <c r="O56" s="8"/>
      <c r="P56" s="8"/>
      <c r="Q56" s="58"/>
      <c r="R56" s="57"/>
      <c r="S56" s="125">
        <v>11380.83</v>
      </c>
      <c r="T56" s="125"/>
      <c r="U56" s="125"/>
      <c r="V56" s="8" t="s">
        <v>112</v>
      </c>
      <c r="W56" s="111">
        <f>SUM(S56:V56)</f>
        <v>11380.83</v>
      </c>
      <c r="X56" s="112"/>
    </row>
    <row r="57" spans="1:24" x14ac:dyDescent="0.3">
      <c r="B57" s="50"/>
      <c r="C57" s="1"/>
      <c r="D57" s="1"/>
      <c r="E57" s="1"/>
      <c r="F57" s="1"/>
      <c r="G57" s="1"/>
      <c r="H57" s="1"/>
      <c r="I57" s="126" t="s">
        <v>72</v>
      </c>
      <c r="J57" s="126"/>
      <c r="K57" s="126" t="s">
        <v>64</v>
      </c>
      <c r="L57" s="126"/>
      <c r="M57" s="126"/>
      <c r="N57" s="127">
        <v>80000</v>
      </c>
      <c r="O57" s="127"/>
      <c r="P57" s="58"/>
      <c r="Q57" s="56"/>
      <c r="R57" s="56"/>
      <c r="S57" s="101">
        <f>SUM(S56)</f>
        <v>11380.83</v>
      </c>
      <c r="T57" s="29"/>
      <c r="U57" s="1"/>
      <c r="V57" s="1"/>
    </row>
    <row r="58" spans="1:24" ht="9.75" customHeight="1" x14ac:dyDescent="0.3">
      <c r="B58" s="1"/>
      <c r="C58" s="1"/>
      <c r="D58" s="1"/>
      <c r="E58" s="1"/>
      <c r="F58" s="1"/>
      <c r="G58" s="1"/>
      <c r="H58" s="1"/>
      <c r="I58" s="57"/>
      <c r="J58" s="57"/>
      <c r="K58" s="57"/>
      <c r="L58" s="57"/>
      <c r="M58" s="57"/>
      <c r="N58" s="58"/>
      <c r="O58" s="58"/>
      <c r="P58" s="58"/>
      <c r="Q58" s="1"/>
      <c r="R58" s="1"/>
      <c r="S58" s="106"/>
      <c r="T58" s="29"/>
      <c r="U58" s="1"/>
      <c r="V58" s="1"/>
      <c r="W58" s="111">
        <f>SUM(W11:W56)</f>
        <v>1407018.1199999999</v>
      </c>
    </row>
    <row r="59" spans="1:24" ht="6.75" hidden="1" customHeight="1" x14ac:dyDescent="0.3">
      <c r="B59" s="1"/>
      <c r="C59" s="1"/>
      <c r="D59" s="1"/>
      <c r="E59" s="1"/>
      <c r="F59" s="1"/>
      <c r="G59" s="1"/>
      <c r="H59" s="1"/>
      <c r="J59" s="56"/>
      <c r="K59" s="56"/>
      <c r="L59" s="56"/>
      <c r="M59" s="56"/>
      <c r="N59" s="56"/>
      <c r="O59" s="56"/>
      <c r="P59" s="56"/>
      <c r="Q59" s="40"/>
      <c r="R59" s="40"/>
      <c r="S59" s="102"/>
      <c r="T59" s="1"/>
      <c r="U59" s="1"/>
      <c r="V59" s="1"/>
    </row>
    <row r="60" spans="1:24" ht="12" customHeight="1" x14ac:dyDescent="0.3">
      <c r="B60" s="1"/>
      <c r="C60" s="1"/>
      <c r="D60" s="1"/>
      <c r="E60" s="1"/>
      <c r="F60" s="1"/>
      <c r="G60" s="1"/>
      <c r="H60" s="1"/>
      <c r="T60" s="1"/>
      <c r="U60" s="1"/>
      <c r="V60" s="1"/>
    </row>
    <row r="61" spans="1:24" x14ac:dyDescent="0.3">
      <c r="B61" s="17"/>
      <c r="C61" s="17"/>
      <c r="D61" s="17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T61" s="17"/>
      <c r="U61" s="1"/>
      <c r="V61" s="1"/>
    </row>
    <row r="62" spans="1:24" ht="12" customHeight="1" x14ac:dyDescent="0.3">
      <c r="B62" s="50"/>
      <c r="C62" s="50"/>
      <c r="D62" s="50"/>
      <c r="E62" s="17"/>
      <c r="F62" s="17"/>
      <c r="G62" s="17"/>
      <c r="H62" s="17"/>
      <c r="I62" s="17"/>
      <c r="J62" s="17"/>
      <c r="K62" s="17"/>
      <c r="L62" s="17"/>
      <c r="M62" s="50"/>
      <c r="N62" s="50"/>
      <c r="O62" s="17"/>
      <c r="T62" s="17"/>
      <c r="U62" s="1"/>
      <c r="V62" s="1"/>
    </row>
    <row r="63" spans="1:24" ht="16.5" customHeight="1" x14ac:dyDescent="0.3">
      <c r="B63" s="50"/>
      <c r="C63" s="50"/>
      <c r="D63" s="50"/>
      <c r="E63" s="117"/>
      <c r="F63" s="117"/>
      <c r="G63" s="117"/>
      <c r="H63" s="117"/>
      <c r="I63" s="117"/>
      <c r="J63" s="117"/>
      <c r="K63" s="117"/>
      <c r="L63" s="50"/>
      <c r="M63" s="50"/>
      <c r="N63" s="50"/>
      <c r="O63" s="50"/>
      <c r="T63" s="1"/>
      <c r="U63" s="1"/>
      <c r="V63" s="1"/>
    </row>
    <row r="64" spans="1:24" ht="41.25" customHeight="1" x14ac:dyDescent="0.3">
      <c r="B64" s="1"/>
      <c r="C64" s="1"/>
      <c r="D64" s="1"/>
      <c r="E64" s="117"/>
      <c r="F64" s="117"/>
      <c r="G64" s="117"/>
      <c r="H64" s="117"/>
      <c r="I64" s="117"/>
      <c r="J64" s="117"/>
      <c r="K64" s="117"/>
      <c r="L64" s="50"/>
      <c r="M64" s="50"/>
      <c r="N64" s="50"/>
      <c r="O64" s="50"/>
      <c r="P64" s="55"/>
      <c r="Q64" s="1"/>
      <c r="R64" s="1"/>
      <c r="S64" s="110"/>
      <c r="T64" s="1"/>
    </row>
    <row r="65" spans="2:20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08"/>
      <c r="T65" s="1"/>
    </row>
    <row r="66" spans="2:20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S66" s="108"/>
      <c r="T66" s="1"/>
    </row>
    <row r="67" spans="2:20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S67" s="108"/>
      <c r="T67" s="1"/>
    </row>
  </sheetData>
  <mergeCells count="90">
    <mergeCell ref="A4:S4"/>
    <mergeCell ref="A5:S5"/>
    <mergeCell ref="A6:S6"/>
    <mergeCell ref="H7:K7"/>
    <mergeCell ref="F35:K35"/>
    <mergeCell ref="H18:K18"/>
    <mergeCell ref="H19:K19"/>
    <mergeCell ref="B28:G28"/>
    <mergeCell ref="H29:K29"/>
    <mergeCell ref="L29:N29"/>
    <mergeCell ref="O29:P29"/>
    <mergeCell ref="H40:K40"/>
    <mergeCell ref="B7:G7"/>
    <mergeCell ref="I17:L17"/>
    <mergeCell ref="M17:O17"/>
    <mergeCell ref="Q17:S17"/>
    <mergeCell ref="H9:K9"/>
    <mergeCell ref="H10:K10"/>
    <mergeCell ref="H11:K11"/>
    <mergeCell ref="I14:J14"/>
    <mergeCell ref="K14:M14"/>
    <mergeCell ref="N14:O14"/>
    <mergeCell ref="P14:Q14"/>
    <mergeCell ref="R14:T14"/>
    <mergeCell ref="B16:K16"/>
    <mergeCell ref="P21:Q21"/>
    <mergeCell ref="R21:T21"/>
    <mergeCell ref="T17:U17"/>
    <mergeCell ref="H20:K20"/>
    <mergeCell ref="I21:J21"/>
    <mergeCell ref="K21:M21"/>
    <mergeCell ref="N21:O21"/>
    <mergeCell ref="T30:V30"/>
    <mergeCell ref="H31:K31"/>
    <mergeCell ref="N31:P31"/>
    <mergeCell ref="T31:V31"/>
    <mergeCell ref="H23:K23"/>
    <mergeCell ref="T29:U29"/>
    <mergeCell ref="H26:K26"/>
    <mergeCell ref="H24:K24"/>
    <mergeCell ref="L24:N24"/>
    <mergeCell ref="O24:P24"/>
    <mergeCell ref="Q24:S24"/>
    <mergeCell ref="T24:U24"/>
    <mergeCell ref="H25:K25"/>
    <mergeCell ref="H28:K28"/>
    <mergeCell ref="H30:K30"/>
    <mergeCell ref="N30:P30"/>
    <mergeCell ref="T36:U36"/>
    <mergeCell ref="H37:K37"/>
    <mergeCell ref="S37:U37"/>
    <mergeCell ref="H32:K32"/>
    <mergeCell ref="N32:P32"/>
    <mergeCell ref="T32:V32"/>
    <mergeCell ref="O36:P36"/>
    <mergeCell ref="L36:N36"/>
    <mergeCell ref="H36:K36"/>
    <mergeCell ref="A40:D40"/>
    <mergeCell ref="H42:K42"/>
    <mergeCell ref="L42:N42"/>
    <mergeCell ref="O42:P42"/>
    <mergeCell ref="T49:U49"/>
    <mergeCell ref="I47:J47"/>
    <mergeCell ref="K47:M47"/>
    <mergeCell ref="N47:O47"/>
    <mergeCell ref="S45:U45"/>
    <mergeCell ref="T42:U42"/>
    <mergeCell ref="H44:K44"/>
    <mergeCell ref="J45:K45"/>
    <mergeCell ref="L45:N45"/>
    <mergeCell ref="O45:P45"/>
    <mergeCell ref="Q43:R43"/>
    <mergeCell ref="H43:K43"/>
    <mergeCell ref="S56:U56"/>
    <mergeCell ref="I57:J57"/>
    <mergeCell ref="K57:M57"/>
    <mergeCell ref="N57:O57"/>
    <mergeCell ref="H50:K50"/>
    <mergeCell ref="I52:J52"/>
    <mergeCell ref="K52:M52"/>
    <mergeCell ref="N52:O52"/>
    <mergeCell ref="E63:K63"/>
    <mergeCell ref="E64:K64"/>
    <mergeCell ref="H48:K48"/>
    <mergeCell ref="B54:G54"/>
    <mergeCell ref="H56:K56"/>
    <mergeCell ref="H49:K49"/>
    <mergeCell ref="E61:O61"/>
    <mergeCell ref="L49:N49"/>
    <mergeCell ref="O49:P49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Juzgado Municipal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Angela Maria Faz Gonzalez</cp:lastModifiedBy>
  <cp:lastPrinted>2015-11-09T21:17:24Z</cp:lastPrinted>
  <dcterms:created xsi:type="dcterms:W3CDTF">2015-06-29T17:39:13Z</dcterms:created>
  <dcterms:modified xsi:type="dcterms:W3CDTF">2016-11-17T22:03:55Z</dcterms:modified>
</cp:coreProperties>
</file>