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2" yWindow="-96" windowWidth="12912" windowHeight="9660" activeTab="1"/>
  </bookViews>
  <sheets>
    <sheet name="NOTA EA-01 Y EA-02" sheetId="7" r:id="rId1"/>
    <sheet name="NOTA EA-03" sheetId="8" r:id="rId2"/>
  </sheets>
  <calcPr calcId="145621"/>
</workbook>
</file>

<file path=xl/calcChain.xml><?xml version="1.0" encoding="utf-8"?>
<calcChain xmlns="http://schemas.openxmlformats.org/spreadsheetml/2006/main">
  <c r="F58" i="7" l="1"/>
  <c r="F60" i="7" s="1"/>
  <c r="F64" i="8"/>
  <c r="F66" i="8" s="1"/>
  <c r="F42" i="7"/>
  <c r="F52" i="8" l="1"/>
  <c r="F56" i="8"/>
  <c r="F47" i="8"/>
  <c r="F18" i="7"/>
  <c r="F39" i="8" l="1"/>
  <c r="F58" i="8"/>
  <c r="F27" i="8"/>
  <c r="F17" i="8"/>
  <c r="F41" i="8" l="1"/>
  <c r="F69" i="8" s="1"/>
  <c r="G63" i="8" s="1"/>
  <c r="F32" i="7"/>
  <c r="F28" i="7"/>
  <c r="F23" i="7"/>
  <c r="F14" i="7"/>
  <c r="G55" i="8" l="1"/>
  <c r="G46" i="8"/>
  <c r="G50" i="8"/>
  <c r="G51" i="8"/>
  <c r="G37" i="8"/>
  <c r="G35" i="8"/>
  <c r="G33" i="8"/>
  <c r="G31" i="8"/>
  <c r="G26" i="8"/>
  <c r="G25" i="8"/>
  <c r="G23" i="8"/>
  <c r="G21" i="8"/>
  <c r="G16" i="8"/>
  <c r="G14" i="8"/>
  <c r="G38" i="8"/>
  <c r="G36" i="8"/>
  <c r="G34" i="8"/>
  <c r="G32" i="8"/>
  <c r="G30" i="8"/>
  <c r="G24" i="8"/>
  <c r="G22" i="8"/>
  <c r="G20" i="8"/>
  <c r="G15" i="8"/>
  <c r="G13" i="8"/>
  <c r="F37" i="7"/>
  <c r="F44" i="7" s="1"/>
  <c r="G69" i="8" l="1"/>
</calcChain>
</file>

<file path=xl/sharedStrings.xml><?xml version="1.0" encoding="utf-8"?>
<sst xmlns="http://schemas.openxmlformats.org/spreadsheetml/2006/main" count="107" uniqueCount="78">
  <si>
    <t>Cuenta</t>
  </si>
  <si>
    <t>Monto</t>
  </si>
  <si>
    <t>.</t>
  </si>
  <si>
    <t>(1)</t>
  </si>
  <si>
    <t>Descripción</t>
  </si>
  <si>
    <t>Nota EA-01 - Ingresos de Gestión</t>
  </si>
  <si>
    <t>del 1 de Enero al 30 de Junio del 2015</t>
  </si>
  <si>
    <t>IMPUESTOS</t>
  </si>
  <si>
    <t>IMPUESTOS SOBRE EL PATRIMONIO</t>
  </si>
  <si>
    <t>ACCESORIOS DE IMPUESTOS</t>
  </si>
  <si>
    <t>OTROS IMPUESTOS</t>
  </si>
  <si>
    <t>DERECHOS</t>
  </si>
  <si>
    <t>DERECHOS POR PRESTACIÓN DE SERVICIOS</t>
  </si>
  <si>
    <t>PRODUCTOS DE TIPO CORRIENTE</t>
  </si>
  <si>
    <t xml:space="preserve">PRODUCTOS DERIVADOS DEL USO Y APROVECHAMIENTO DE BIENES NO SUJETOS A RÉGIMEN DE </t>
  </si>
  <si>
    <t>DOMINIO PÚBLICO</t>
  </si>
  <si>
    <t>APROVECHAMIENTOS DE TIPO CORRIENTE</t>
  </si>
  <si>
    <t>OTROS APROVECHAMIENTOS</t>
  </si>
  <si>
    <t>PARTICIPACIONES Y APORTACIONES</t>
  </si>
  <si>
    <t>PARTICIPACIONES</t>
  </si>
  <si>
    <t>TOTAL DEL 1 DE ENERO AL 30 DE JUNIO DE 2015</t>
  </si>
  <si>
    <t>TOTAL INGRESOS DE GESTIÓN DEL 1 DE ENERO AL 30 DE JUNIO DE 2015</t>
  </si>
  <si>
    <t>Nota EA-03 - Gastos y Otras Pérdidas</t>
  </si>
  <si>
    <t>% Gasto Total</t>
  </si>
  <si>
    <t>GASTOS DE FUNCIONAMIENTO</t>
  </si>
  <si>
    <t>SERVICIOS PERSONALES</t>
  </si>
  <si>
    <t>MATERIALES Y SUMINISTROS</t>
  </si>
  <si>
    <t>SERVICIOS GENERALES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</si>
  <si>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</si>
  <si>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</si>
  <si>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</si>
  <si>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</si>
  <si>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</si>
  <si>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</si>
  <si>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</si>
  <si>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</si>
  <si>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</si>
  <si>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</si>
  <si>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</si>
  <si>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</si>
  <si>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</si>
  <si>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</si>
  <si>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</si>
  <si>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</si>
  <si>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</si>
  <si>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</si>
  <si>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</si>
  <si>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</si>
  <si>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TRANSFERENICAS, ASIGNACIONES, SUBSIDIOS Y OTRAS AYUDAS SOCIALES</t>
  </si>
  <si>
    <t>AYUDAS SOCIALES</t>
  </si>
  <si>
    <t>AYUDAS SOCIALES A PERSONAS</t>
  </si>
  <si>
    <t>TOTAL GASTOS DE FUNCIONAMIENTO DEL 1 DE ENERO AL 30 DE JUNIO DE 2015</t>
  </si>
  <si>
    <t>TOTAL TRANSFERENICAS, ASIGNACIONES, SUBSIDIOS Y OTRAS AYUDAS SOCIALES DEL 1 DE ENERO AL 30 DE JUNIO DE 2015</t>
  </si>
  <si>
    <t>TOTAL GASTOS Y OTRAS PÉRDIDAS DEL 1 DE ENERO AL 30 DE JUNIO DE 2015</t>
  </si>
  <si>
    <t>GASTOS Y OTRAS PÉRDIDAS</t>
  </si>
  <si>
    <t xml:space="preserve">       AL 30 DE JUNIO DEL 2015.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</si>
  <si>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CORRESPONDE A LOS GASTOS NORMALES POR PAGO DE NÓMINA A LOS EMPLEADOS DEL MUNICIPIO POR EL PERÍODO REFERIDO DEL 01 DE ENERO </t>
    </r>
  </si>
  <si>
    <t>Nota EA-02 - Otros Ingresos</t>
  </si>
  <si>
    <t>CONTRIBUCIONES DE MEJORAS</t>
  </si>
  <si>
    <t>CONTRIBUCIONES DE MEJORAS POR OBRAS PÚBLICAS</t>
  </si>
  <si>
    <t>SUBSIDIOS Y SUBVENCIONES</t>
  </si>
  <si>
    <t>SUBSIDIOS</t>
  </si>
  <si>
    <t>AYUDAS SOCIALES A INSTITUCIONES</t>
  </si>
  <si>
    <t>ACCESORIOS DE DERECHOS</t>
  </si>
  <si>
    <t>OTROS INGRESOS</t>
  </si>
  <si>
    <t>OTROS INGRESOS VARIOS</t>
  </si>
  <si>
    <t>DONATIVOS</t>
  </si>
  <si>
    <t>INTERESES, COMISIONES Y OTROS GASTOS DE LA DEUDA PÚBLICA</t>
  </si>
  <si>
    <t>INTERESES DE LA DEUDA PÚBLICA</t>
  </si>
  <si>
    <t>DONATIVOS A INSTITUCIONES SIN FINES DE LUCRO</t>
  </si>
  <si>
    <t>INTERESES DE LA DEUDA PÚBLICA INTERNA</t>
  </si>
  <si>
    <t>(2)</t>
  </si>
  <si>
    <t>Presidencia Municipal de Nava</t>
  </si>
  <si>
    <t>TOTAL OTROS INGRESOS DEL 1 DE ENERO AL 30 DE JUNIO DE 2015</t>
  </si>
  <si>
    <r>
      <rPr>
        <b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ESTOS INGRESOS CORRESPONDEN AL DERECHO DE ALUMBRADO PÚBLICO ENTREGADO POR COMISIÓN FEDERAL DE ELECTRICIDAD</t>
    </r>
  </si>
  <si>
    <t xml:space="preserve">      DE LOS MESES DE ENERO A MAYO DEL 2015.</t>
  </si>
  <si>
    <r>
      <rPr>
        <b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CORRESPONDE A LOS GASTOS NORMALES POR PAGO DE SERVICIOS DE ENERGÍA ELÉCTRICA, GAS, TELEFONO CONVENCIONAL Y CELULAR Y SERVICIO </t>
    </r>
  </si>
  <si>
    <t xml:space="preserve">       POSTAL PROPIOS DEL  MUNICIPIO POR EL PERÍODO REFERIDO DEL 01 DE ENERO AL 30 DE JUNIO DEL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</si>
</sst>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7" xfId="0" applyFont="1" applyBorder="1"/>
    <xf numFmtId="4" fontId="3" fillId="0" borderId="12" xfId="1" applyNumberFormat="1" applyFont="1" applyBorder="1"/>
    <xf numFmtId="0" fontId="3" fillId="0" borderId="4" xfId="0" applyFont="1" applyBorder="1" applyAlignment="1">
      <alignment horizontal="center"/>
    </xf>
    <xf numFmtId="4" fontId="2" fillId="0" borderId="5" xfId="0" applyNumberFormat="1" applyFont="1" applyFill="1" applyBorder="1"/>
    <xf numFmtId="49" fontId="6" fillId="0" borderId="0" xfId="0" applyNumberFormat="1" applyFont="1" applyAlignment="1">
      <alignment horizontal="center"/>
    </xf>
    <xf numFmtId="4" fontId="2" fillId="0" borderId="8" xfId="0" applyNumberFormat="1" applyFont="1" applyBorder="1"/>
    <xf numFmtId="4" fontId="2" fillId="0" borderId="8" xfId="0" applyNumberFormat="1" applyFont="1" applyFill="1" applyBorder="1"/>
    <xf numFmtId="4" fontId="3" fillId="0" borderId="5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13" xfId="0" applyNumberFormat="1" applyFont="1" applyFill="1" applyBorder="1"/>
    <xf numFmtId="0" fontId="0" fillId="0" borderId="5" xfId="0" applyBorder="1"/>
    <xf numFmtId="0" fontId="0" fillId="0" borderId="6" xfId="0" applyBorder="1"/>
    <xf numFmtId="4" fontId="3" fillId="0" borderId="14" xfId="0" applyNumberFormat="1" applyFont="1" applyFill="1" applyBorder="1"/>
    <xf numFmtId="4" fontId="3" fillId="0" borderId="13" xfId="1" applyNumberFormat="1" applyFont="1" applyBorder="1"/>
    <xf numFmtId="4" fontId="2" fillId="0" borderId="15" xfId="0" applyNumberFormat="1" applyFont="1" applyBorder="1"/>
    <xf numFmtId="0" fontId="2" fillId="0" borderId="5" xfId="0" applyFont="1" applyBorder="1" applyAlignment="1">
      <alignment wrapText="1"/>
    </xf>
    <xf numFmtId="4" fontId="3" fillId="0" borderId="13" xfId="1" applyNumberFormat="1" applyFont="1" applyBorder="1" applyAlignment="1">
      <alignment wrapText="1"/>
    </xf>
    <xf numFmtId="0" fontId="0" fillId="0" borderId="0" xfId="0" applyAlignment="1">
      <alignment wrapText="1"/>
    </xf>
    <xf numFmtId="10" fontId="0" fillId="0" borderId="5" xfId="2" applyNumberFormat="1" applyFont="1" applyBorder="1" applyAlignment="1">
      <alignment horizontal="center"/>
    </xf>
    <xf numFmtId="10" fontId="0" fillId="0" borderId="5" xfId="2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46</xdr:row>
      <xdr:rowOff>95250</xdr:rowOff>
    </xdr:from>
    <xdr:to>
      <xdr:col>1</xdr:col>
      <xdr:colOff>638176</xdr:colOff>
      <xdr:row>51</xdr:row>
      <xdr:rowOff>127000</xdr:rowOff>
    </xdr:to>
    <xdr:pic>
      <xdr:nvPicPr>
        <xdr:cNvPr id="2" name="1 Imagen" descr="Logo Municipio Nav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6" y="9172575"/>
          <a:ext cx="1200150" cy="1184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504825</xdr:colOff>
      <xdr:row>0</xdr:row>
      <xdr:rowOff>123826</xdr:rowOff>
    </xdr:from>
    <xdr:to>
      <xdr:col>1</xdr:col>
      <xdr:colOff>704850</xdr:colOff>
      <xdr:row>5</xdr:row>
      <xdr:rowOff>152401</xdr:rowOff>
    </xdr:to>
    <xdr:pic>
      <xdr:nvPicPr>
        <xdr:cNvPr id="3" name="2 Imagen" descr="Logo Municipio Nav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23826"/>
          <a:ext cx="1228725" cy="11811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1476375</xdr:colOff>
      <xdr:row>2</xdr:row>
      <xdr:rowOff>9525</xdr:rowOff>
    </xdr:from>
    <xdr:to>
      <xdr:col>5</xdr:col>
      <xdr:colOff>1165860</xdr:colOff>
      <xdr:row>4</xdr:row>
      <xdr:rowOff>147955</xdr:rowOff>
    </xdr:to>
    <xdr:pic>
      <xdr:nvPicPr>
        <xdr:cNvPr id="4" name="2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90525"/>
          <a:ext cx="1680210" cy="67183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4</xdr:col>
      <xdr:colOff>1466850</xdr:colOff>
      <xdr:row>48</xdr:row>
      <xdr:rowOff>28575</xdr:rowOff>
    </xdr:from>
    <xdr:to>
      <xdr:col>5</xdr:col>
      <xdr:colOff>1156335</xdr:colOff>
      <xdr:row>50</xdr:row>
      <xdr:rowOff>167005</xdr:rowOff>
    </xdr:to>
    <xdr:pic>
      <xdr:nvPicPr>
        <xdr:cNvPr id="5" name="2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9486900"/>
          <a:ext cx="1680210" cy="67183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152400</xdr:rowOff>
    </xdr:from>
    <xdr:to>
      <xdr:col>1</xdr:col>
      <xdr:colOff>704850</xdr:colOff>
      <xdr:row>5</xdr:row>
      <xdr:rowOff>152400</xdr:rowOff>
    </xdr:to>
    <xdr:pic>
      <xdr:nvPicPr>
        <xdr:cNvPr id="4" name="3 Imagen" descr="Logo Municipio Nav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152400"/>
          <a:ext cx="1304924" cy="1152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2</xdr:row>
      <xdr:rowOff>0</xdr:rowOff>
    </xdr:from>
    <xdr:to>
      <xdr:col>6</xdr:col>
      <xdr:colOff>441960</xdr:colOff>
      <xdr:row>4</xdr:row>
      <xdr:rowOff>138430</xdr:rowOff>
    </xdr:to>
    <xdr:pic>
      <xdr:nvPicPr>
        <xdr:cNvPr id="6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81000"/>
          <a:ext cx="1680210" cy="67183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64"/>
  <sheetViews>
    <sheetView topLeftCell="A45" workbookViewId="0">
      <selection sqref="A1:G64"/>
    </sheetView>
  </sheetViews>
  <sheetFormatPr baseColWidth="10" defaultRowHeight="14.4" x14ac:dyDescent="0.3"/>
  <cols>
    <col min="1" max="1" width="15.44140625" customWidth="1"/>
    <col min="2" max="2" width="16.44140625" customWidth="1"/>
    <col min="3" max="3" width="17.6640625" customWidth="1"/>
    <col min="4" max="4" width="17.88671875" customWidth="1"/>
    <col min="5" max="5" width="29.88671875" customWidth="1"/>
    <col min="6" max="6" width="22.44140625" customWidth="1"/>
    <col min="7" max="7" width="3.5546875" customWidth="1"/>
  </cols>
  <sheetData>
    <row r="3" spans="1:6" ht="23.25" x14ac:dyDescent="0.35">
      <c r="A3" s="47" t="s">
        <v>72</v>
      </c>
      <c r="B3" s="47"/>
      <c r="C3" s="47"/>
      <c r="D3" s="47"/>
      <c r="E3" s="47"/>
      <c r="F3" s="47"/>
    </row>
    <row r="4" spans="1:6" ht="18" x14ac:dyDescent="0.35">
      <c r="A4" s="48" t="s">
        <v>5</v>
      </c>
      <c r="B4" s="48"/>
      <c r="C4" s="48"/>
      <c r="D4" s="48"/>
      <c r="E4" s="48"/>
      <c r="F4" s="48"/>
    </row>
    <row r="5" spans="1:6" ht="18.75" x14ac:dyDescent="0.3">
      <c r="A5" s="48" t="s">
        <v>6</v>
      </c>
      <c r="B5" s="48"/>
      <c r="C5" s="48"/>
      <c r="D5" s="48"/>
      <c r="E5" s="48"/>
      <c r="F5" s="48"/>
    </row>
    <row r="6" spans="1:6" ht="15" x14ac:dyDescent="0.25">
      <c r="A6" s="11"/>
      <c r="B6" s="11"/>
      <c r="C6" s="11"/>
      <c r="D6" s="11"/>
      <c r="E6" s="11"/>
      <c r="F6" s="11"/>
    </row>
    <row r="7" spans="1:6" ht="15.75" thickBot="1" x14ac:dyDescent="0.3">
      <c r="A7" s="11"/>
      <c r="B7" s="11"/>
      <c r="C7" s="11"/>
      <c r="D7" s="11"/>
      <c r="E7" s="11"/>
      <c r="F7" s="11"/>
    </row>
    <row r="8" spans="1:6" ht="15" thickBot="1" x14ac:dyDescent="0.35">
      <c r="A8" s="2" t="s">
        <v>0</v>
      </c>
      <c r="B8" s="44" t="s">
        <v>4</v>
      </c>
      <c r="C8" s="45"/>
      <c r="D8" s="45"/>
      <c r="E8" s="46"/>
      <c r="F8" s="15" t="s">
        <v>1</v>
      </c>
    </row>
    <row r="9" spans="1:6" ht="15" x14ac:dyDescent="0.25">
      <c r="A9" s="3"/>
      <c r="B9" s="4"/>
      <c r="C9" s="5"/>
      <c r="D9" s="5"/>
      <c r="E9" s="6"/>
      <c r="F9" s="18"/>
    </row>
    <row r="10" spans="1:6" ht="15" x14ac:dyDescent="0.25">
      <c r="A10" s="25">
        <v>411</v>
      </c>
      <c r="B10" s="13" t="s">
        <v>7</v>
      </c>
      <c r="C10" s="5"/>
      <c r="D10" s="5"/>
      <c r="E10" s="6"/>
      <c r="F10" s="18"/>
    </row>
    <row r="11" spans="1:6" ht="15" x14ac:dyDescent="0.25">
      <c r="A11" s="12">
        <v>4112</v>
      </c>
      <c r="B11" s="4" t="s">
        <v>8</v>
      </c>
      <c r="C11" s="5"/>
      <c r="D11" s="5"/>
      <c r="E11" s="6"/>
      <c r="F11" s="18">
        <v>13798827.02</v>
      </c>
    </row>
    <row r="12" spans="1:6" ht="15" x14ac:dyDescent="0.25">
      <c r="A12" s="12">
        <v>4117</v>
      </c>
      <c r="B12" s="4" t="s">
        <v>9</v>
      </c>
      <c r="C12" s="5"/>
      <c r="D12" s="5"/>
      <c r="E12" s="6"/>
      <c r="F12" s="18">
        <v>448553.97</v>
      </c>
    </row>
    <row r="13" spans="1:6" ht="15" x14ac:dyDescent="0.25">
      <c r="A13" s="12">
        <v>4119</v>
      </c>
      <c r="B13" s="4" t="s">
        <v>10</v>
      </c>
      <c r="C13" s="5"/>
      <c r="D13" s="5"/>
      <c r="E13" s="6"/>
      <c r="F13" s="18">
        <v>141408.29999999999</v>
      </c>
    </row>
    <row r="14" spans="1:6" ht="15.75" thickBot="1" x14ac:dyDescent="0.3">
      <c r="A14" s="3"/>
      <c r="B14" s="41" t="s">
        <v>20</v>
      </c>
      <c r="C14" s="42"/>
      <c r="D14" s="42"/>
      <c r="E14" s="43"/>
      <c r="F14" s="26">
        <f>SUM(F11:F13)</f>
        <v>14388789.290000001</v>
      </c>
    </row>
    <row r="15" spans="1:6" ht="15" x14ac:dyDescent="0.25">
      <c r="A15" s="3"/>
      <c r="B15" s="4"/>
      <c r="C15" s="5"/>
      <c r="D15" s="5"/>
      <c r="E15" s="6"/>
      <c r="F15" s="19"/>
    </row>
    <row r="16" spans="1:6" ht="15" x14ac:dyDescent="0.25">
      <c r="A16" s="25">
        <v>413</v>
      </c>
      <c r="B16" s="13" t="s">
        <v>58</v>
      </c>
      <c r="C16" s="5"/>
      <c r="D16" s="5"/>
      <c r="E16" s="6"/>
      <c r="F16" s="18"/>
    </row>
    <row r="17" spans="1:6" x14ac:dyDescent="0.3">
      <c r="A17" s="12">
        <v>4131</v>
      </c>
      <c r="B17" s="4" t="s">
        <v>59</v>
      </c>
      <c r="C17" s="5"/>
      <c r="D17" s="5"/>
      <c r="E17" s="6"/>
      <c r="F17" s="18">
        <v>33072.5</v>
      </c>
    </row>
    <row r="18" spans="1:6" ht="15.75" thickBot="1" x14ac:dyDescent="0.3">
      <c r="A18" s="3"/>
      <c r="B18" s="41" t="s">
        <v>20</v>
      </c>
      <c r="C18" s="42"/>
      <c r="D18" s="42"/>
      <c r="E18" s="43"/>
      <c r="F18" s="26">
        <f>SUM(F17:F17)</f>
        <v>33072.5</v>
      </c>
    </row>
    <row r="19" spans="1:6" ht="15" x14ac:dyDescent="0.25">
      <c r="A19" s="3"/>
      <c r="B19" s="4"/>
      <c r="C19" s="5"/>
      <c r="D19" s="5"/>
      <c r="E19" s="6"/>
      <c r="F19" s="19"/>
    </row>
    <row r="20" spans="1:6" ht="15" x14ac:dyDescent="0.25">
      <c r="A20" s="25">
        <v>414</v>
      </c>
      <c r="B20" s="13" t="s">
        <v>11</v>
      </c>
      <c r="C20" s="5"/>
      <c r="D20" s="5"/>
      <c r="E20" s="6"/>
      <c r="F20" s="18"/>
    </row>
    <row r="21" spans="1:6" x14ac:dyDescent="0.3">
      <c r="A21" s="12">
        <v>4143</v>
      </c>
      <c r="B21" s="4" t="s">
        <v>12</v>
      </c>
      <c r="C21" s="5"/>
      <c r="D21" s="5"/>
      <c r="E21" s="6"/>
      <c r="F21" s="18">
        <v>9113525.0999999996</v>
      </c>
    </row>
    <row r="22" spans="1:6" ht="15" x14ac:dyDescent="0.25">
      <c r="A22" s="12">
        <v>4144</v>
      </c>
      <c r="B22" s="4" t="s">
        <v>63</v>
      </c>
      <c r="C22" s="5"/>
      <c r="D22" s="5"/>
      <c r="E22" s="6"/>
      <c r="F22" s="18">
        <v>2276.1</v>
      </c>
    </row>
    <row r="23" spans="1:6" ht="15.75" thickBot="1" x14ac:dyDescent="0.3">
      <c r="A23" s="3"/>
      <c r="B23" s="41" t="s">
        <v>20</v>
      </c>
      <c r="C23" s="42"/>
      <c r="D23" s="42"/>
      <c r="E23" s="43"/>
      <c r="F23" s="26">
        <f>SUM(F21:F22)</f>
        <v>9115801.1999999993</v>
      </c>
    </row>
    <row r="24" spans="1:6" ht="15" x14ac:dyDescent="0.25">
      <c r="A24" s="3"/>
      <c r="B24" s="4"/>
      <c r="C24" s="5"/>
      <c r="D24" s="5"/>
      <c r="E24" s="6"/>
      <c r="F24" s="19"/>
    </row>
    <row r="25" spans="1:6" ht="15" x14ac:dyDescent="0.25">
      <c r="A25" s="25">
        <v>415</v>
      </c>
      <c r="B25" s="13" t="s">
        <v>13</v>
      </c>
      <c r="C25" s="5"/>
      <c r="D25" s="5"/>
      <c r="E25" s="6"/>
      <c r="F25" s="18"/>
    </row>
    <row r="26" spans="1:6" x14ac:dyDescent="0.3">
      <c r="A26" s="12">
        <v>4151</v>
      </c>
      <c r="B26" s="4" t="s">
        <v>14</v>
      </c>
      <c r="C26" s="5"/>
      <c r="D26" s="5"/>
      <c r="E26" s="6"/>
      <c r="F26" s="18"/>
    </row>
    <row r="27" spans="1:6" x14ac:dyDescent="0.3">
      <c r="A27" s="12"/>
      <c r="B27" s="4" t="s">
        <v>15</v>
      </c>
      <c r="C27" s="5"/>
      <c r="D27" s="5"/>
      <c r="E27" s="6"/>
      <c r="F27" s="18">
        <v>85845.4</v>
      </c>
    </row>
    <row r="28" spans="1:6" ht="15.75" thickBot="1" x14ac:dyDescent="0.3">
      <c r="A28" s="3"/>
      <c r="B28" s="41" t="s">
        <v>20</v>
      </c>
      <c r="C28" s="42"/>
      <c r="D28" s="42"/>
      <c r="E28" s="43"/>
      <c r="F28" s="26">
        <f>SUM(F26:F27)</f>
        <v>85845.4</v>
      </c>
    </row>
    <row r="29" spans="1:6" ht="15" x14ac:dyDescent="0.25">
      <c r="A29" s="3"/>
      <c r="B29" s="4"/>
      <c r="C29" s="5"/>
      <c r="D29" s="5"/>
      <c r="E29" s="6"/>
      <c r="F29" s="19"/>
    </row>
    <row r="30" spans="1:6" ht="15" x14ac:dyDescent="0.25">
      <c r="A30" s="25">
        <v>416</v>
      </c>
      <c r="B30" s="13" t="s">
        <v>16</v>
      </c>
      <c r="C30" s="5"/>
      <c r="D30" s="5"/>
      <c r="E30" s="6"/>
      <c r="F30" s="18"/>
    </row>
    <row r="31" spans="1:6" ht="15" x14ac:dyDescent="0.25">
      <c r="A31" s="12">
        <v>4169</v>
      </c>
      <c r="B31" s="4" t="s">
        <v>17</v>
      </c>
      <c r="C31" s="5"/>
      <c r="D31" s="5"/>
      <c r="E31" s="6"/>
      <c r="F31" s="18">
        <v>2983677.03</v>
      </c>
    </row>
    <row r="32" spans="1:6" ht="15.75" thickBot="1" x14ac:dyDescent="0.3">
      <c r="A32" s="3"/>
      <c r="B32" s="41" t="s">
        <v>20</v>
      </c>
      <c r="C32" s="42"/>
      <c r="D32" s="42"/>
      <c r="E32" s="43"/>
      <c r="F32" s="26">
        <f>SUM(F31:F31)</f>
        <v>2983677.03</v>
      </c>
    </row>
    <row r="33" spans="1:6" ht="15" x14ac:dyDescent="0.25">
      <c r="A33" s="3"/>
      <c r="B33" s="4"/>
      <c r="C33" s="5"/>
      <c r="D33" s="5"/>
      <c r="E33" s="6"/>
      <c r="F33" s="19"/>
    </row>
    <row r="34" spans="1:6" ht="15" x14ac:dyDescent="0.25">
      <c r="A34" s="3"/>
      <c r="B34" s="4"/>
      <c r="C34" s="5"/>
      <c r="D34" s="5"/>
      <c r="E34" s="6"/>
      <c r="F34" s="19"/>
    </row>
    <row r="35" spans="1:6" ht="15" x14ac:dyDescent="0.25">
      <c r="A35" s="25">
        <v>421</v>
      </c>
      <c r="B35" s="13" t="s">
        <v>18</v>
      </c>
      <c r="C35" s="5"/>
      <c r="D35" s="5"/>
      <c r="E35" s="6"/>
      <c r="F35" s="19"/>
    </row>
    <row r="36" spans="1:6" ht="15" x14ac:dyDescent="0.25">
      <c r="A36" s="12">
        <v>4211</v>
      </c>
      <c r="B36" s="4" t="s">
        <v>19</v>
      </c>
      <c r="C36" s="5"/>
      <c r="D36" s="5"/>
      <c r="E36" s="6"/>
      <c r="F36" s="19">
        <v>28114295.649999999</v>
      </c>
    </row>
    <row r="37" spans="1:6" ht="15.75" thickBot="1" x14ac:dyDescent="0.3">
      <c r="A37" s="3"/>
      <c r="B37" s="41" t="s">
        <v>20</v>
      </c>
      <c r="C37" s="42"/>
      <c r="D37" s="42"/>
      <c r="E37" s="43"/>
      <c r="F37" s="26">
        <f>SUM(F36:F36)</f>
        <v>28114295.649999999</v>
      </c>
    </row>
    <row r="38" spans="1:6" ht="15" x14ac:dyDescent="0.25">
      <c r="A38" s="3"/>
      <c r="B38" s="4"/>
      <c r="C38" s="5"/>
      <c r="D38" s="5"/>
      <c r="E38" s="6"/>
      <c r="F38" s="18"/>
    </row>
    <row r="39" spans="1:6" ht="15" x14ac:dyDescent="0.25">
      <c r="A39" s="3"/>
      <c r="B39" s="4"/>
      <c r="C39" s="5"/>
      <c r="D39" s="5"/>
      <c r="E39" s="6"/>
      <c r="F39" s="19"/>
    </row>
    <row r="40" spans="1:6" ht="15" x14ac:dyDescent="0.25">
      <c r="A40" s="25">
        <v>435</v>
      </c>
      <c r="B40" s="13" t="s">
        <v>64</v>
      </c>
      <c r="C40" s="5"/>
      <c r="D40" s="5"/>
      <c r="E40" s="6"/>
      <c r="F40" s="19"/>
    </row>
    <row r="41" spans="1:6" ht="15" x14ac:dyDescent="0.25">
      <c r="A41" s="12">
        <v>4359</v>
      </c>
      <c r="B41" s="4" t="s">
        <v>65</v>
      </c>
      <c r="C41" s="5"/>
      <c r="D41" s="5"/>
      <c r="E41" s="6"/>
      <c r="F41" s="19">
        <v>285218.89</v>
      </c>
    </row>
    <row r="42" spans="1:6" ht="15.75" thickBot="1" x14ac:dyDescent="0.3">
      <c r="A42" s="3"/>
      <c r="B42" s="41" t="s">
        <v>20</v>
      </c>
      <c r="C42" s="42"/>
      <c r="D42" s="42"/>
      <c r="E42" s="43"/>
      <c r="F42" s="26">
        <f>SUM(F41:F41)</f>
        <v>285218.89</v>
      </c>
    </row>
    <row r="43" spans="1:6" ht="15" x14ac:dyDescent="0.25">
      <c r="A43" s="3"/>
      <c r="B43" s="4"/>
      <c r="C43" s="5"/>
      <c r="D43" s="5"/>
      <c r="E43" s="6"/>
      <c r="F43" s="18"/>
    </row>
    <row r="44" spans="1:6" ht="15" thickBot="1" x14ac:dyDescent="0.35">
      <c r="A44" s="3"/>
      <c r="B44" s="41" t="s">
        <v>21</v>
      </c>
      <c r="C44" s="42"/>
      <c r="D44" s="42"/>
      <c r="E44" s="43"/>
      <c r="F44" s="14">
        <f>+F14+F23+F28+F32+F37++F18+F42</f>
        <v>55006699.960000001</v>
      </c>
    </row>
    <row r="45" spans="1:6" ht="16.5" thickTop="1" thickBot="1" x14ac:dyDescent="0.3">
      <c r="A45" s="7"/>
      <c r="B45" s="8"/>
      <c r="C45" s="9" t="s">
        <v>2</v>
      </c>
      <c r="D45" s="9"/>
      <c r="E45" s="10"/>
      <c r="F45" s="7"/>
    </row>
    <row r="49" spans="1:7" ht="23.25" x14ac:dyDescent="0.35">
      <c r="A49" s="47" t="s">
        <v>72</v>
      </c>
      <c r="B49" s="47"/>
      <c r="C49" s="47"/>
      <c r="D49" s="47"/>
      <c r="E49" s="47"/>
      <c r="F49" s="47"/>
    </row>
    <row r="50" spans="1:7" ht="18.75" x14ac:dyDescent="0.3">
      <c r="A50" s="48" t="s">
        <v>57</v>
      </c>
      <c r="B50" s="48"/>
      <c r="C50" s="48"/>
      <c r="D50" s="48"/>
      <c r="E50" s="48"/>
      <c r="F50" s="48"/>
    </row>
    <row r="51" spans="1:7" ht="18.75" x14ac:dyDescent="0.3">
      <c r="A51" s="48" t="s">
        <v>6</v>
      </c>
      <c r="B51" s="48"/>
      <c r="C51" s="48"/>
      <c r="D51" s="48"/>
      <c r="E51" s="48"/>
      <c r="F51" s="48"/>
    </row>
    <row r="52" spans="1:7" ht="15" x14ac:dyDescent="0.25">
      <c r="A52" s="11"/>
      <c r="B52" s="11"/>
      <c r="C52" s="11"/>
      <c r="D52" s="11"/>
      <c r="E52" s="11"/>
      <c r="F52" s="11"/>
    </row>
    <row r="53" spans="1:7" ht="15.75" thickBot="1" x14ac:dyDescent="0.3">
      <c r="A53" s="11"/>
      <c r="B53" s="11"/>
      <c r="C53" s="11"/>
      <c r="D53" s="11"/>
      <c r="E53" s="11"/>
      <c r="F53" s="11"/>
    </row>
    <row r="54" spans="1:7" ht="15" thickBot="1" x14ac:dyDescent="0.35">
      <c r="A54" s="2" t="s">
        <v>0</v>
      </c>
      <c r="B54" s="44" t="s">
        <v>4</v>
      </c>
      <c r="C54" s="45"/>
      <c r="D54" s="45"/>
      <c r="E54" s="46"/>
      <c r="F54" s="40" t="s">
        <v>1</v>
      </c>
    </row>
    <row r="55" spans="1:7" ht="15" x14ac:dyDescent="0.25">
      <c r="A55" s="3"/>
      <c r="B55" s="4"/>
      <c r="C55" s="5"/>
      <c r="D55" s="5"/>
      <c r="E55" s="6"/>
      <c r="F55" s="18"/>
    </row>
    <row r="56" spans="1:7" ht="15" x14ac:dyDescent="0.25">
      <c r="A56" s="25">
        <v>435</v>
      </c>
      <c r="B56" s="13" t="s">
        <v>64</v>
      </c>
      <c r="C56" s="5"/>
      <c r="D56" s="5"/>
      <c r="E56" s="6"/>
      <c r="F56" s="18"/>
    </row>
    <row r="57" spans="1:7" ht="15" x14ac:dyDescent="0.25">
      <c r="A57" s="12">
        <v>4359</v>
      </c>
      <c r="B57" s="4" t="s">
        <v>65</v>
      </c>
      <c r="C57" s="5"/>
      <c r="D57" s="5"/>
      <c r="E57" s="6"/>
      <c r="F57" s="18">
        <v>285218.89</v>
      </c>
      <c r="G57" s="17" t="s">
        <v>3</v>
      </c>
    </row>
    <row r="58" spans="1:7" ht="15.75" thickBot="1" x14ac:dyDescent="0.3">
      <c r="A58" s="3"/>
      <c r="B58" s="41" t="s">
        <v>20</v>
      </c>
      <c r="C58" s="42"/>
      <c r="D58" s="42"/>
      <c r="E58" s="43"/>
      <c r="F58" s="26">
        <f>SUM(F57:F57)</f>
        <v>285218.89</v>
      </c>
    </row>
    <row r="59" spans="1:7" ht="15" x14ac:dyDescent="0.25">
      <c r="A59" s="3"/>
      <c r="B59" s="4"/>
      <c r="C59" s="5"/>
      <c r="D59" s="5"/>
      <c r="E59" s="6"/>
      <c r="F59" s="19"/>
    </row>
    <row r="60" spans="1:7" ht="15.75" thickBot="1" x14ac:dyDescent="0.3">
      <c r="A60" s="3"/>
      <c r="B60" s="41" t="s">
        <v>73</v>
      </c>
      <c r="C60" s="42"/>
      <c r="D60" s="42"/>
      <c r="E60" s="43"/>
      <c r="F60" s="14">
        <f>+F58</f>
        <v>285218.89</v>
      </c>
    </row>
    <row r="61" spans="1:7" ht="16.5" thickTop="1" thickBot="1" x14ac:dyDescent="0.3">
      <c r="A61" s="7"/>
      <c r="B61" s="8"/>
      <c r="C61" s="9" t="s">
        <v>2</v>
      </c>
      <c r="D61" s="9"/>
      <c r="E61" s="10"/>
      <c r="F61" s="7"/>
    </row>
    <row r="63" spans="1:7" x14ac:dyDescent="0.3">
      <c r="A63" t="s">
        <v>74</v>
      </c>
    </row>
    <row r="64" spans="1:7" ht="15" x14ac:dyDescent="0.25">
      <c r="A64" t="s">
        <v>75</v>
      </c>
    </row>
  </sheetData>
  <mergeCells count="18">
    <mergeCell ref="B37:E37"/>
    <mergeCell ref="B44:E44"/>
    <mergeCell ref="B42:E42"/>
    <mergeCell ref="B14:E14"/>
    <mergeCell ref="A3:F3"/>
    <mergeCell ref="A4:F4"/>
    <mergeCell ref="A5:F5"/>
    <mergeCell ref="B8:E8"/>
    <mergeCell ref="B23:E23"/>
    <mergeCell ref="B28:E28"/>
    <mergeCell ref="B32:E32"/>
    <mergeCell ref="B18:E18"/>
    <mergeCell ref="B60:E60"/>
    <mergeCell ref="B54:E54"/>
    <mergeCell ref="B58:E58"/>
    <mergeCell ref="A49:F49"/>
    <mergeCell ref="A50:F50"/>
    <mergeCell ref="A51:F51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76"/>
  <sheetViews>
    <sheetView tabSelected="1" topLeftCell="C1" workbookViewId="0">
      <selection activeCell="H30" sqref="H30"/>
    </sheetView>
  </sheetViews>
  <sheetFormatPr baseColWidth="10" defaultRowHeight="14.4" x14ac:dyDescent="0.3"/>
  <cols>
    <col min="1" max="1" width="18" customWidth="1"/>
    <col min="2" max="2" width="16.44140625" customWidth="1"/>
    <col min="3" max="3" width="17.88671875" customWidth="1"/>
    <col min="4" max="4" width="17.6640625" customWidth="1"/>
    <col min="5" max="5" width="32.44140625" customWidth="1"/>
    <col min="6" max="6" width="22" customWidth="1"/>
    <col min="7" max="7" width="18.88671875" customWidth="1"/>
    <col min="8" max="8" width="4.5546875" customWidth="1"/>
  </cols>
  <sheetData>
    <row r="3" spans="1:8" ht="23.25" x14ac:dyDescent="0.35">
      <c r="A3" s="47" t="s">
        <v>72</v>
      </c>
      <c r="B3" s="47"/>
      <c r="C3" s="47"/>
      <c r="D3" s="47"/>
      <c r="E3" s="47"/>
      <c r="F3" s="47"/>
      <c r="G3" s="47"/>
      <c r="H3" s="47"/>
    </row>
    <row r="4" spans="1:8" ht="18" x14ac:dyDescent="0.35">
      <c r="A4" s="48" t="s">
        <v>22</v>
      </c>
      <c r="B4" s="48"/>
      <c r="C4" s="48"/>
      <c r="D4" s="48"/>
      <c r="E4" s="48"/>
      <c r="F4" s="48"/>
      <c r="G4" s="48"/>
      <c r="H4" s="48"/>
    </row>
    <row r="5" spans="1:8" ht="18.75" x14ac:dyDescent="0.3">
      <c r="A5" s="48" t="s">
        <v>6</v>
      </c>
      <c r="B5" s="48"/>
      <c r="C5" s="48"/>
      <c r="D5" s="48"/>
      <c r="E5" s="48"/>
      <c r="F5" s="48"/>
      <c r="G5" s="48"/>
      <c r="H5" s="48"/>
    </row>
    <row r="6" spans="1:8" ht="15" x14ac:dyDescent="0.25">
      <c r="A6" s="11"/>
      <c r="B6" s="11"/>
      <c r="C6" s="11"/>
      <c r="D6" s="11"/>
      <c r="E6" s="11"/>
      <c r="F6" s="11"/>
    </row>
    <row r="7" spans="1:8" ht="15.75" thickBot="1" x14ac:dyDescent="0.3">
      <c r="A7" s="1"/>
      <c r="B7" s="1"/>
      <c r="C7" s="1"/>
      <c r="D7" s="1"/>
      <c r="E7" s="1"/>
      <c r="F7" s="1"/>
    </row>
    <row r="8" spans="1:8" ht="15" thickBot="1" x14ac:dyDescent="0.35">
      <c r="A8" s="2" t="s">
        <v>0</v>
      </c>
      <c r="B8" s="44" t="s">
        <v>4</v>
      </c>
      <c r="C8" s="45"/>
      <c r="D8" s="45"/>
      <c r="E8" s="46"/>
      <c r="F8" s="24" t="s">
        <v>1</v>
      </c>
      <c r="G8" s="2" t="s">
        <v>23</v>
      </c>
    </row>
    <row r="9" spans="1:8" ht="15" x14ac:dyDescent="0.25">
      <c r="A9" s="3"/>
      <c r="B9" s="4"/>
      <c r="C9" s="5"/>
      <c r="D9" s="5"/>
      <c r="E9" s="6"/>
      <c r="F9" s="18"/>
      <c r="G9" s="27"/>
    </row>
    <row r="10" spans="1:8" x14ac:dyDescent="0.3">
      <c r="A10" s="25">
        <v>5</v>
      </c>
      <c r="B10" s="13" t="s">
        <v>54</v>
      </c>
      <c r="C10" s="5"/>
      <c r="D10" s="5"/>
      <c r="E10" s="6"/>
      <c r="F10" s="18"/>
      <c r="G10" s="27"/>
    </row>
    <row r="11" spans="1:8" ht="15" x14ac:dyDescent="0.25">
      <c r="A11" s="25">
        <v>51</v>
      </c>
      <c r="B11" s="13" t="s">
        <v>24</v>
      </c>
      <c r="C11" s="5"/>
      <c r="D11" s="5"/>
      <c r="E11" s="6"/>
      <c r="F11" s="18"/>
      <c r="G11" s="27"/>
    </row>
    <row r="12" spans="1:8" ht="15" x14ac:dyDescent="0.25">
      <c r="A12" s="25">
        <v>511</v>
      </c>
      <c r="B12" s="13" t="s">
        <v>25</v>
      </c>
      <c r="C12" s="5"/>
      <c r="D12" s="5"/>
      <c r="E12" s="6"/>
      <c r="F12" s="18"/>
      <c r="G12" s="27"/>
    </row>
    <row r="13" spans="1:8" x14ac:dyDescent="0.3">
      <c r="A13" s="12">
        <v>5111</v>
      </c>
      <c r="B13" s="4" t="s">
        <v>28</v>
      </c>
      <c r="C13" s="5"/>
      <c r="D13" s="5"/>
      <c r="E13" s="6"/>
      <c r="F13" s="18">
        <v>18388547.539999999</v>
      </c>
      <c r="G13" s="35">
        <f>+F13/F69</f>
        <v>0.44191558663791475</v>
      </c>
      <c r="H13" s="17"/>
    </row>
    <row r="14" spans="1:8" ht="15" x14ac:dyDescent="0.25">
      <c r="A14" s="12">
        <v>5113</v>
      </c>
      <c r="B14" s="4" t="s">
        <v>29</v>
      </c>
      <c r="C14" s="5"/>
      <c r="D14" s="5"/>
      <c r="E14" s="6"/>
      <c r="F14" s="18">
        <v>1363703.21</v>
      </c>
      <c r="G14" s="35">
        <f>+F14/F69</f>
        <v>3.2772664765188815E-2</v>
      </c>
    </row>
    <row r="15" spans="1:8" ht="15" x14ac:dyDescent="0.25">
      <c r="A15" s="12">
        <v>5114</v>
      </c>
      <c r="B15" s="4" t="s">
        <v>30</v>
      </c>
      <c r="C15" s="5"/>
      <c r="D15" s="5"/>
      <c r="E15" s="6"/>
      <c r="F15" s="18">
        <v>1447153.75</v>
      </c>
      <c r="G15" s="35">
        <f>+F15/F69</f>
        <v>3.4778157273997953E-2</v>
      </c>
    </row>
    <row r="16" spans="1:8" x14ac:dyDescent="0.3">
      <c r="A16" s="12">
        <v>5115</v>
      </c>
      <c r="B16" s="4" t="s">
        <v>31</v>
      </c>
      <c r="C16" s="5"/>
      <c r="D16" s="5"/>
      <c r="E16" s="6"/>
      <c r="F16" s="18">
        <v>1772330.95</v>
      </c>
      <c r="G16" s="35">
        <f>+F16/F69</f>
        <v>4.2592851326733051E-2</v>
      </c>
    </row>
    <row r="17" spans="1:8" ht="15" x14ac:dyDescent="0.25">
      <c r="A17" s="3"/>
      <c r="B17" s="41" t="s">
        <v>20</v>
      </c>
      <c r="C17" s="42"/>
      <c r="D17" s="42"/>
      <c r="E17" s="43"/>
      <c r="F17" s="29">
        <f>SUM(F13:F16)</f>
        <v>22971735.449999999</v>
      </c>
      <c r="G17" s="35"/>
    </row>
    <row r="18" spans="1:8" ht="15" x14ac:dyDescent="0.25">
      <c r="A18" s="3"/>
      <c r="B18" s="4"/>
      <c r="C18" s="5"/>
      <c r="D18" s="5"/>
      <c r="E18" s="6"/>
      <c r="F18" s="19"/>
      <c r="G18" s="35"/>
    </row>
    <row r="19" spans="1:8" ht="15" x14ac:dyDescent="0.25">
      <c r="A19" s="25">
        <v>512</v>
      </c>
      <c r="B19" s="13" t="s">
        <v>26</v>
      </c>
      <c r="C19" s="5"/>
      <c r="D19" s="5"/>
      <c r="E19" s="6"/>
      <c r="F19" s="18"/>
      <c r="G19" s="35"/>
    </row>
    <row r="20" spans="1:8" x14ac:dyDescent="0.3">
      <c r="A20" s="12">
        <v>5121</v>
      </c>
      <c r="B20" s="4" t="s">
        <v>32</v>
      </c>
      <c r="C20" s="5"/>
      <c r="D20" s="5"/>
      <c r="E20" s="6"/>
      <c r="F20" s="18">
        <v>517112.57</v>
      </c>
      <c r="G20" s="35">
        <f>+F20/F69</f>
        <v>1.2427305866996701E-2</v>
      </c>
    </row>
    <row r="21" spans="1:8" ht="15" x14ac:dyDescent="0.25">
      <c r="A21" s="12">
        <v>5122</v>
      </c>
      <c r="B21" s="4" t="s">
        <v>33</v>
      </c>
      <c r="C21" s="5"/>
      <c r="D21" s="5"/>
      <c r="E21" s="6"/>
      <c r="F21" s="18">
        <v>103744.94</v>
      </c>
      <c r="G21" s="35">
        <f>+F21/F69</f>
        <v>2.4932097503126268E-3</v>
      </c>
    </row>
    <row r="22" spans="1:8" x14ac:dyDescent="0.3">
      <c r="A22" s="12">
        <v>5124</v>
      </c>
      <c r="B22" s="4" t="s">
        <v>34</v>
      </c>
      <c r="C22" s="5"/>
      <c r="D22" s="5"/>
      <c r="E22" s="6"/>
      <c r="F22" s="18">
        <v>345576.22</v>
      </c>
      <c r="G22" s="35">
        <f>+F22/F69</f>
        <v>8.3049255335265627E-3</v>
      </c>
    </row>
    <row r="23" spans="1:8" x14ac:dyDescent="0.3">
      <c r="A23" s="12">
        <v>5125</v>
      </c>
      <c r="B23" s="4" t="s">
        <v>35</v>
      </c>
      <c r="C23" s="5"/>
      <c r="D23" s="5"/>
      <c r="E23" s="6"/>
      <c r="F23" s="18">
        <v>199906.72</v>
      </c>
      <c r="G23" s="35">
        <f>+F23/F69</f>
        <v>4.8041801697221685E-3</v>
      </c>
    </row>
    <row r="24" spans="1:8" ht="15" x14ac:dyDescent="0.25">
      <c r="A24" s="12">
        <v>5126</v>
      </c>
      <c r="B24" s="4" t="s">
        <v>36</v>
      </c>
      <c r="C24" s="5"/>
      <c r="D24" s="5"/>
      <c r="E24" s="6"/>
      <c r="F24" s="18">
        <v>2015250.6</v>
      </c>
      <c r="G24" s="35">
        <f>+F24/F69</f>
        <v>4.8430722936881276E-2</v>
      </c>
    </row>
    <row r="25" spans="1:8" x14ac:dyDescent="0.3">
      <c r="A25" s="12">
        <v>5127</v>
      </c>
      <c r="B25" s="4" t="s">
        <v>37</v>
      </c>
      <c r="C25" s="5"/>
      <c r="D25" s="5"/>
      <c r="E25" s="6"/>
      <c r="F25" s="18">
        <v>42655.13</v>
      </c>
      <c r="G25" s="35">
        <f>+F25/F69</f>
        <v>1.0250927516739865E-3</v>
      </c>
    </row>
    <row r="26" spans="1:8" ht="15" x14ac:dyDescent="0.25">
      <c r="A26" s="12">
        <v>5129</v>
      </c>
      <c r="B26" s="4" t="s">
        <v>38</v>
      </c>
      <c r="C26" s="5"/>
      <c r="D26" s="5"/>
      <c r="E26" s="6"/>
      <c r="F26" s="18">
        <v>235214.66</v>
      </c>
      <c r="G26" s="35">
        <f>+F26/F69</f>
        <v>5.6527044473539565E-3</v>
      </c>
    </row>
    <row r="27" spans="1:8" ht="15" x14ac:dyDescent="0.25">
      <c r="A27" s="3"/>
      <c r="B27" s="41" t="s">
        <v>20</v>
      </c>
      <c r="C27" s="42"/>
      <c r="D27" s="42"/>
      <c r="E27" s="43"/>
      <c r="F27" s="29">
        <f>SUM(F20:F26)</f>
        <v>3459460.84</v>
      </c>
      <c r="G27" s="35"/>
    </row>
    <row r="28" spans="1:8" ht="15" x14ac:dyDescent="0.25">
      <c r="A28" s="3"/>
      <c r="B28" s="4"/>
      <c r="C28" s="5"/>
      <c r="D28" s="5"/>
      <c r="E28" s="6"/>
      <c r="F28" s="19"/>
      <c r="G28" s="35"/>
    </row>
    <row r="29" spans="1:8" ht="15" x14ac:dyDescent="0.25">
      <c r="A29" s="25">
        <v>513</v>
      </c>
      <c r="B29" s="13" t="s">
        <v>27</v>
      </c>
      <c r="C29" s="5"/>
      <c r="D29" s="5"/>
      <c r="E29" s="6"/>
      <c r="F29" s="18"/>
      <c r="G29" s="35"/>
    </row>
    <row r="30" spans="1:8" x14ac:dyDescent="0.3">
      <c r="A30" s="12">
        <v>5131</v>
      </c>
      <c r="B30" s="4" t="s">
        <v>39</v>
      </c>
      <c r="C30" s="5"/>
      <c r="D30" s="5"/>
      <c r="E30" s="6"/>
      <c r="F30" s="18">
        <v>4247931.3600000003</v>
      </c>
      <c r="G30" s="35">
        <f>+F30/F69</f>
        <v>0.10208675127105744</v>
      </c>
      <c r="H30" s="17" t="s">
        <v>71</v>
      </c>
    </row>
    <row r="31" spans="1:8" ht="15" x14ac:dyDescent="0.25">
      <c r="A31" s="12">
        <v>5132</v>
      </c>
      <c r="B31" s="4" t="s">
        <v>40</v>
      </c>
      <c r="C31" s="5"/>
      <c r="D31" s="5"/>
      <c r="E31" s="6"/>
      <c r="F31" s="18">
        <v>247497.88</v>
      </c>
      <c r="G31" s="35">
        <f>+F31/F69</f>
        <v>5.9478961344785058E-3</v>
      </c>
    </row>
    <row r="32" spans="1:8" x14ac:dyDescent="0.3">
      <c r="A32" s="12">
        <v>5133</v>
      </c>
      <c r="B32" s="4" t="s">
        <v>41</v>
      </c>
      <c r="C32" s="5"/>
      <c r="D32" s="5"/>
      <c r="E32" s="6"/>
      <c r="F32" s="18">
        <v>1382195.99</v>
      </c>
      <c r="G32" s="35">
        <f>+F32/F69</f>
        <v>3.3217085277711028E-2</v>
      </c>
    </row>
    <row r="33" spans="1:7" ht="15" x14ac:dyDescent="0.25">
      <c r="A33" s="12">
        <v>5134</v>
      </c>
      <c r="B33" s="4" t="s">
        <v>42</v>
      </c>
      <c r="C33" s="5"/>
      <c r="D33" s="5"/>
      <c r="E33" s="6"/>
      <c r="F33" s="18">
        <v>362774.2</v>
      </c>
      <c r="G33" s="35">
        <f>+F33/F69</f>
        <v>8.7182292707660043E-3</v>
      </c>
    </row>
    <row r="34" spans="1:7" x14ac:dyDescent="0.3">
      <c r="A34" s="12">
        <v>5135</v>
      </c>
      <c r="B34" s="4" t="s">
        <v>43</v>
      </c>
      <c r="C34" s="5"/>
      <c r="D34" s="5"/>
      <c r="E34" s="6"/>
      <c r="F34" s="18">
        <v>1307280.26</v>
      </c>
      <c r="G34" s="35">
        <f>+F34/F69</f>
        <v>3.1416702256738746E-2</v>
      </c>
    </row>
    <row r="35" spans="1:7" x14ac:dyDescent="0.3">
      <c r="A35" s="12">
        <v>5136</v>
      </c>
      <c r="B35" s="4" t="s">
        <v>44</v>
      </c>
      <c r="C35" s="5"/>
      <c r="D35" s="5"/>
      <c r="E35" s="6"/>
      <c r="F35" s="18">
        <v>814488.02</v>
      </c>
      <c r="G35" s="35">
        <f>+F35/F69</f>
        <v>1.9573865221540691E-2</v>
      </c>
    </row>
    <row r="36" spans="1:7" x14ac:dyDescent="0.3">
      <c r="A36" s="12">
        <v>5137</v>
      </c>
      <c r="B36" s="4" t="s">
        <v>45</v>
      </c>
      <c r="C36" s="5"/>
      <c r="D36" s="5"/>
      <c r="E36" s="6"/>
      <c r="F36" s="18">
        <v>191042.02</v>
      </c>
      <c r="G36" s="35">
        <f>+F36/F69</f>
        <v>4.5911427293072781E-3</v>
      </c>
    </row>
    <row r="37" spans="1:7" ht="15" x14ac:dyDescent="0.25">
      <c r="A37" s="12">
        <v>5138</v>
      </c>
      <c r="B37" s="4" t="s">
        <v>46</v>
      </c>
      <c r="C37" s="5"/>
      <c r="D37" s="5"/>
      <c r="E37" s="6"/>
      <c r="F37" s="18">
        <v>739136.23</v>
      </c>
      <c r="G37" s="35">
        <f>+F37/F69</f>
        <v>1.7763002758932785E-2</v>
      </c>
    </row>
    <row r="38" spans="1:7" ht="15" x14ac:dyDescent="0.25">
      <c r="A38" s="12">
        <v>5139</v>
      </c>
      <c r="B38" s="4" t="s">
        <v>47</v>
      </c>
      <c r="C38" s="5"/>
      <c r="D38" s="5"/>
      <c r="E38" s="6"/>
      <c r="F38" s="18">
        <v>528299.93999999994</v>
      </c>
      <c r="G38" s="35">
        <f>+F38/F69</f>
        <v>1.2696161967008469E-2</v>
      </c>
    </row>
    <row r="39" spans="1:7" ht="15" x14ac:dyDescent="0.25">
      <c r="A39" s="3"/>
      <c r="B39" s="41" t="s">
        <v>20</v>
      </c>
      <c r="C39" s="42"/>
      <c r="D39" s="42"/>
      <c r="E39" s="43"/>
      <c r="F39" s="29">
        <f>SUM(F30:F38)</f>
        <v>9820645.9000000004</v>
      </c>
      <c r="G39" s="35"/>
    </row>
    <row r="40" spans="1:7" ht="15" x14ac:dyDescent="0.25">
      <c r="A40" s="3"/>
      <c r="B40" s="21"/>
      <c r="C40" s="22"/>
      <c r="D40" s="22"/>
      <c r="E40" s="23"/>
      <c r="F40" s="18"/>
      <c r="G40" s="35"/>
    </row>
    <row r="41" spans="1:7" ht="15.75" thickBot="1" x14ac:dyDescent="0.3">
      <c r="A41" s="3"/>
      <c r="B41" s="41" t="s">
        <v>51</v>
      </c>
      <c r="C41" s="42"/>
      <c r="D41" s="42"/>
      <c r="E41" s="43"/>
      <c r="F41" s="30">
        <f>+F17+F27+F39</f>
        <v>36251842.189999998</v>
      </c>
      <c r="G41" s="35"/>
    </row>
    <row r="42" spans="1:7" ht="15" x14ac:dyDescent="0.25">
      <c r="A42" s="3"/>
      <c r="B42" s="21"/>
      <c r="C42" s="22"/>
      <c r="D42" s="22"/>
      <c r="E42" s="23"/>
      <c r="F42" s="20"/>
      <c r="G42" s="35"/>
    </row>
    <row r="43" spans="1:7" ht="15" x14ac:dyDescent="0.25">
      <c r="A43" s="3"/>
      <c r="B43" s="4"/>
      <c r="C43" s="5"/>
      <c r="D43" s="5"/>
      <c r="E43" s="6"/>
      <c r="F43" s="3"/>
      <c r="G43" s="35"/>
    </row>
    <row r="44" spans="1:7" ht="15" x14ac:dyDescent="0.25">
      <c r="A44" s="25">
        <v>52</v>
      </c>
      <c r="B44" s="13" t="s">
        <v>48</v>
      </c>
      <c r="C44" s="5"/>
      <c r="D44" s="5"/>
      <c r="E44" s="6"/>
      <c r="F44" s="16"/>
      <c r="G44" s="35"/>
    </row>
    <row r="45" spans="1:7" ht="15" x14ac:dyDescent="0.25">
      <c r="A45" s="25">
        <v>523</v>
      </c>
      <c r="B45" s="13" t="s">
        <v>60</v>
      </c>
      <c r="C45" s="5"/>
      <c r="D45" s="5"/>
      <c r="E45" s="6"/>
      <c r="F45" s="18"/>
      <c r="G45" s="35"/>
    </row>
    <row r="46" spans="1:7" ht="15" x14ac:dyDescent="0.25">
      <c r="A46" s="12">
        <v>5231</v>
      </c>
      <c r="B46" s="4" t="s">
        <v>61</v>
      </c>
      <c r="C46" s="5"/>
      <c r="D46" s="5"/>
      <c r="E46" s="6"/>
      <c r="F46" s="18">
        <v>842722.55</v>
      </c>
      <c r="G46" s="35">
        <f>+F46/F69</f>
        <v>2.0252400536048508E-2</v>
      </c>
    </row>
    <row r="47" spans="1:7" ht="15" x14ac:dyDescent="0.25">
      <c r="A47" s="3"/>
      <c r="B47" s="41" t="s">
        <v>20</v>
      </c>
      <c r="C47" s="42"/>
      <c r="D47" s="42"/>
      <c r="E47" s="43"/>
      <c r="F47" s="29">
        <f>SUM(F46:F46)</f>
        <v>842722.55</v>
      </c>
      <c r="G47" s="35"/>
    </row>
    <row r="48" spans="1:7" x14ac:dyDescent="0.3">
      <c r="A48" s="25"/>
      <c r="B48" s="13"/>
      <c r="C48" s="5"/>
      <c r="D48" s="5"/>
      <c r="E48" s="6"/>
      <c r="F48" s="19"/>
      <c r="G48" s="35"/>
    </row>
    <row r="49" spans="1:7" x14ac:dyDescent="0.3">
      <c r="A49" s="25">
        <v>524</v>
      </c>
      <c r="B49" s="13" t="s">
        <v>49</v>
      </c>
      <c r="C49" s="5"/>
      <c r="D49" s="5"/>
      <c r="E49" s="6"/>
      <c r="F49" s="18"/>
      <c r="G49" s="35"/>
    </row>
    <row r="50" spans="1:7" x14ac:dyDescent="0.3">
      <c r="A50" s="12">
        <v>5241</v>
      </c>
      <c r="B50" s="4" t="s">
        <v>50</v>
      </c>
      <c r="C50" s="5"/>
      <c r="D50" s="5"/>
      <c r="E50" s="6"/>
      <c r="F50" s="18">
        <v>2785598.43</v>
      </c>
      <c r="G50" s="35">
        <f>+F50/F69</f>
        <v>6.6943806282326115E-2</v>
      </c>
    </row>
    <row r="51" spans="1:7" x14ac:dyDescent="0.3">
      <c r="A51" s="12">
        <v>5243</v>
      </c>
      <c r="B51" s="4" t="s">
        <v>62</v>
      </c>
      <c r="C51" s="5"/>
      <c r="D51" s="5"/>
      <c r="E51" s="6"/>
      <c r="F51" s="18">
        <v>269090.09000000003</v>
      </c>
      <c r="G51" s="35">
        <f>+F51/F69</f>
        <v>6.4668024879141316E-3</v>
      </c>
    </row>
    <row r="52" spans="1:7" x14ac:dyDescent="0.3">
      <c r="A52" s="3"/>
      <c r="B52" s="41" t="s">
        <v>20</v>
      </c>
      <c r="C52" s="42"/>
      <c r="D52" s="42"/>
      <c r="E52" s="43"/>
      <c r="F52" s="29">
        <f>SUM(F50:F51)</f>
        <v>3054688.52</v>
      </c>
      <c r="G52" s="35"/>
    </row>
    <row r="53" spans="1:7" x14ac:dyDescent="0.3">
      <c r="A53" s="3"/>
      <c r="B53" s="4"/>
      <c r="C53" s="5"/>
      <c r="D53" s="5"/>
      <c r="E53" s="6"/>
      <c r="F53" s="18"/>
      <c r="G53" s="35"/>
    </row>
    <row r="54" spans="1:7" x14ac:dyDescent="0.3">
      <c r="A54" s="25">
        <v>528</v>
      </c>
      <c r="B54" s="13" t="s">
        <v>66</v>
      </c>
      <c r="C54" s="5"/>
      <c r="D54" s="5"/>
      <c r="E54" s="6"/>
      <c r="F54" s="18"/>
      <c r="G54" s="35"/>
    </row>
    <row r="55" spans="1:7" x14ac:dyDescent="0.3">
      <c r="A55" s="12">
        <v>5281</v>
      </c>
      <c r="B55" s="4" t="s">
        <v>69</v>
      </c>
      <c r="C55" s="5"/>
      <c r="D55" s="5"/>
      <c r="E55" s="6"/>
      <c r="F55" s="18">
        <v>406329</v>
      </c>
      <c r="G55" s="35">
        <f>+F55/F69</f>
        <v>9.7649429903258825E-3</v>
      </c>
    </row>
    <row r="56" spans="1:7" x14ac:dyDescent="0.3">
      <c r="A56" s="3"/>
      <c r="B56" s="41" t="s">
        <v>20</v>
      </c>
      <c r="C56" s="42"/>
      <c r="D56" s="42"/>
      <c r="E56" s="43"/>
      <c r="F56" s="29">
        <f>SUM(F55:F55)</f>
        <v>406329</v>
      </c>
      <c r="G56" s="35"/>
    </row>
    <row r="57" spans="1:7" x14ac:dyDescent="0.3">
      <c r="A57" s="25"/>
      <c r="B57" s="13"/>
      <c r="C57" s="5"/>
      <c r="D57" s="5"/>
      <c r="E57" s="6"/>
      <c r="F57" s="19"/>
      <c r="G57" s="35"/>
    </row>
    <row r="58" spans="1:7" s="34" customFormat="1" ht="27.75" customHeight="1" thickBot="1" x14ac:dyDescent="0.35">
      <c r="A58" s="32"/>
      <c r="B58" s="49" t="s">
        <v>52</v>
      </c>
      <c r="C58" s="50"/>
      <c r="D58" s="50"/>
      <c r="E58" s="51"/>
      <c r="F58" s="33">
        <f>+F52+F47+F56</f>
        <v>4303740.07</v>
      </c>
      <c r="G58" s="36"/>
    </row>
    <row r="59" spans="1:7" x14ac:dyDescent="0.3">
      <c r="A59" s="3"/>
      <c r="B59" s="21"/>
      <c r="C59" s="22"/>
      <c r="D59" s="22"/>
      <c r="E59" s="23"/>
      <c r="F59" s="20"/>
      <c r="G59" s="35"/>
    </row>
    <row r="60" spans="1:7" x14ac:dyDescent="0.3">
      <c r="A60" s="3"/>
      <c r="B60" s="4"/>
      <c r="C60" s="5"/>
      <c r="D60" s="5"/>
      <c r="E60" s="6"/>
      <c r="F60" s="18"/>
      <c r="G60" s="35"/>
    </row>
    <row r="61" spans="1:7" x14ac:dyDescent="0.3">
      <c r="A61" s="25">
        <v>54</v>
      </c>
      <c r="B61" s="13" t="s">
        <v>67</v>
      </c>
      <c r="C61" s="5"/>
      <c r="D61" s="5"/>
      <c r="E61" s="6"/>
      <c r="F61" s="18"/>
      <c r="G61" s="35"/>
    </row>
    <row r="62" spans="1:7" x14ac:dyDescent="0.3">
      <c r="A62" s="25">
        <v>541</v>
      </c>
      <c r="B62" s="13" t="s">
        <v>68</v>
      </c>
      <c r="C62" s="5"/>
      <c r="D62" s="5"/>
      <c r="E62" s="6"/>
      <c r="F62" s="18"/>
      <c r="G62" s="35"/>
    </row>
    <row r="63" spans="1:7" x14ac:dyDescent="0.3">
      <c r="A63" s="12">
        <v>5411</v>
      </c>
      <c r="B63" s="4" t="s">
        <v>70</v>
      </c>
      <c r="C63" s="5"/>
      <c r="D63" s="5"/>
      <c r="E63" s="6"/>
      <c r="F63" s="18">
        <v>1055413.3600000001</v>
      </c>
      <c r="G63" s="35">
        <f>+F63/F69</f>
        <v>2.5363809355542648E-2</v>
      </c>
    </row>
    <row r="64" spans="1:7" x14ac:dyDescent="0.3">
      <c r="A64" s="3"/>
      <c r="B64" s="41" t="s">
        <v>20</v>
      </c>
      <c r="C64" s="42"/>
      <c r="D64" s="42"/>
      <c r="E64" s="43"/>
      <c r="F64" s="29">
        <f>SUM(F63:F63)</f>
        <v>1055413.3600000001</v>
      </c>
      <c r="G64" s="35"/>
    </row>
    <row r="65" spans="1:7" x14ac:dyDescent="0.3">
      <c r="A65" s="25"/>
      <c r="B65" s="13"/>
      <c r="C65" s="5"/>
      <c r="D65" s="5"/>
      <c r="E65" s="6"/>
      <c r="F65" s="19"/>
      <c r="G65" s="35"/>
    </row>
    <row r="66" spans="1:7" s="34" customFormat="1" ht="27.75" customHeight="1" thickBot="1" x14ac:dyDescent="0.35">
      <c r="A66" s="32"/>
      <c r="B66" s="49" t="s">
        <v>52</v>
      </c>
      <c r="C66" s="50"/>
      <c r="D66" s="50"/>
      <c r="E66" s="51"/>
      <c r="F66" s="33">
        <f>+F59+F54+F64</f>
        <v>1055413.3600000001</v>
      </c>
      <c r="G66" s="36"/>
    </row>
    <row r="67" spans="1:7" x14ac:dyDescent="0.3">
      <c r="A67" s="3"/>
      <c r="B67" s="37"/>
      <c r="C67" s="38"/>
      <c r="D67" s="38"/>
      <c r="E67" s="39"/>
      <c r="F67" s="20"/>
      <c r="G67" s="35"/>
    </row>
    <row r="68" spans="1:7" x14ac:dyDescent="0.3">
      <c r="A68" s="3"/>
      <c r="B68" s="4"/>
      <c r="C68" s="5"/>
      <c r="D68" s="5"/>
      <c r="E68" s="6"/>
      <c r="F68" s="31"/>
      <c r="G68" s="35"/>
    </row>
    <row r="69" spans="1:7" ht="15" thickBot="1" x14ac:dyDescent="0.35">
      <c r="A69" s="3"/>
      <c r="B69" s="41" t="s">
        <v>53</v>
      </c>
      <c r="C69" s="42"/>
      <c r="D69" s="42"/>
      <c r="E69" s="43"/>
      <c r="F69" s="14">
        <f>+F58+F41+F66</f>
        <v>41610995.619999997</v>
      </c>
      <c r="G69" s="35">
        <f>SUM(G10:G68)</f>
        <v>1.0000000000000004</v>
      </c>
    </row>
    <row r="70" spans="1:7" ht="15.6" thickTop="1" thickBot="1" x14ac:dyDescent="0.35">
      <c r="A70" s="7"/>
      <c r="B70" s="8"/>
      <c r="C70" s="9" t="s">
        <v>2</v>
      </c>
      <c r="D70" s="9"/>
      <c r="E70" s="10"/>
      <c r="F70" s="7"/>
      <c r="G70" s="28"/>
    </row>
    <row r="72" spans="1:7" x14ac:dyDescent="0.3">
      <c r="A72" t="s">
        <v>56</v>
      </c>
    </row>
    <row r="73" spans="1:7" x14ac:dyDescent="0.3">
      <c r="A73" t="s">
        <v>55</v>
      </c>
    </row>
    <row r="75" spans="1:7" x14ac:dyDescent="0.3">
      <c r="A75" t="s">
        <v>76</v>
      </c>
    </row>
    <row r="76" spans="1:7" x14ac:dyDescent="0.3">
      <c r="A76" t="s">
        <v>77</v>
      </c>
    </row>
  </sheetData>
  <mergeCells count="15">
    <mergeCell ref="B39:E39"/>
    <mergeCell ref="B52:E52"/>
    <mergeCell ref="B58:E58"/>
    <mergeCell ref="B69:E69"/>
    <mergeCell ref="B41:E41"/>
    <mergeCell ref="B47:E47"/>
    <mergeCell ref="B56:E56"/>
    <mergeCell ref="B64:E64"/>
    <mergeCell ref="B66:E66"/>
    <mergeCell ref="B8:E8"/>
    <mergeCell ref="B17:E17"/>
    <mergeCell ref="B27:E27"/>
    <mergeCell ref="A3:H3"/>
    <mergeCell ref="A4:H4"/>
    <mergeCell ref="A5:H5"/>
  </mergeCells>
  <pageMargins left="0.7" right="0.7" top="0.63" bottom="0.5699999999999999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EA-01 Y EA-02</vt:lpstr>
      <vt:lpstr>NOTA EA-03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Angela Maria Faz Gonzalez</cp:lastModifiedBy>
  <cp:lastPrinted>2015-09-10T23:04:26Z</cp:lastPrinted>
  <dcterms:created xsi:type="dcterms:W3CDTF">2015-09-05T17:09:52Z</dcterms:created>
  <dcterms:modified xsi:type="dcterms:W3CDTF">2016-11-17T23:17:58Z</dcterms:modified>
</cp:coreProperties>
</file>