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rontera\39 Notas a los estados finanieros\"/>
    </mc:Choice>
  </mc:AlternateContent>
  <bookViews>
    <workbookView xWindow="0" yWindow="0" windowWidth="16368" windowHeight="4020" activeTab="1"/>
  </bookViews>
  <sheets>
    <sheet name="NOTA EVHP-01" sheetId="2" r:id="rId1"/>
    <sheet name="NOTA EVHP-02" sheetId="8" r:id="rId2"/>
  </sheets>
  <calcPr calcId="152511"/>
</workbook>
</file>

<file path=xl/calcChain.xml><?xml version="1.0" encoding="utf-8"?>
<calcChain xmlns="http://schemas.openxmlformats.org/spreadsheetml/2006/main">
  <c r="H43" i="8" l="1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33" i="8"/>
  <c r="H32" i="8"/>
  <c r="H31" i="8"/>
  <c r="G49" i="8"/>
  <c r="G21" i="8"/>
  <c r="H11" i="8"/>
  <c r="H49" i="8" l="1"/>
  <c r="H57" i="8" s="1"/>
  <c r="H11" i="2"/>
  <c r="H12" i="8"/>
  <c r="H13" i="8" s="1"/>
  <c r="G13" i="8"/>
  <c r="F13" i="8"/>
  <c r="G12" i="2" l="1"/>
  <c r="H12" i="2"/>
  <c r="F12" i="2"/>
</calcChain>
</file>

<file path=xl/sharedStrings.xml><?xml version="1.0" encoding="utf-8"?>
<sst xmlns="http://schemas.openxmlformats.org/spreadsheetml/2006/main" count="85" uniqueCount="55">
  <si>
    <t xml:space="preserve">Presidencia Municipal de Frontera </t>
  </si>
  <si>
    <t>Cuenta</t>
  </si>
  <si>
    <t>(1)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</si>
  <si>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</si>
  <si>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</si>
  <si>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</si>
  <si>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</si>
  <si>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</si>
  <si>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</si>
  <si>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</si>
  <si>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</si>
  <si>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</si>
  <si>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(+)</t>
  </si>
  <si>
    <t>(-)</t>
  </si>
  <si>
    <t>del 1 de Julio al 30 de Septiembre de 2015</t>
  </si>
  <si>
    <t>TOTAL DEL 1 DE JULIO AL 30 DE SEPTIEMBRE DE 2015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</si>
  <si>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JULIO AL 30 DE SEPTEIMBRE DE 2015 EN EL PATRIMONIO CONTRIBUIDO.</t>
    </r>
  </si>
  <si>
    <t>del 1 de Julio al 30 de Septiembre del 2015</t>
  </si>
  <si>
    <t>RESULTADO DEL EJERCICIO: (AHORRO/DESAHORRO)</t>
  </si>
  <si>
    <t>(2)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</si>
  <si>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</si>
  <si>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INGRESOS DE LA GESTION TERCER TRIMESTRE DE 2015</t>
  </si>
  <si>
    <t>GASTOS Y OTRAS PERDIDAS TERCER TRIMESTRE DE 2015</t>
  </si>
  <si>
    <t>RESULTADO DEL TERCER TRIMESTRE (AHORRO/DESAHORRO)</t>
  </si>
  <si>
    <r>
      <t xml:space="preserve">(2) </t>
    </r>
    <r>
      <rPr>
        <sz val="11"/>
        <color theme="1"/>
        <rFont val="Calibri"/>
        <family val="2"/>
        <scheme val="minor"/>
      </rPr>
      <t>LAS VARIACIONES AL RUBRO DE RESULTADOS DE EJERCICIOS ANTERIORES SE INTEGRA COMO SIGUE:</t>
    </r>
  </si>
  <si>
    <t>AJUSTE A PARTICIPACIONES ENE-DIC 2011</t>
  </si>
  <si>
    <t>AJUSTE A PARTICIPACIONES ENE-MAY 2012</t>
  </si>
  <si>
    <t>AJUSTE A PARTICIPACIONES JUN-NOV 2012</t>
  </si>
  <si>
    <t>AJUSTE A PARTICIPACIONES ENE-MAY 2013</t>
  </si>
  <si>
    <t>AJUSTE A PARTICIPACIONES ENE-DIC 2013</t>
  </si>
  <si>
    <t>AJUSTE A PARTICIPACIONES ENE-DIC 2013 (PERMISOS P/CIRC. S/PLACAS)</t>
  </si>
  <si>
    <t>AJUSTE A PARTICIPACIONES 3ER TRIM 2011 (FEIEF)</t>
  </si>
  <si>
    <t>AJUSTE A PARTICIPACIONES 3ER TRIM 2012 (FEIEF)</t>
  </si>
  <si>
    <t>AJUSTE A PARTICIPACIONES 4TO TRIM 2012 (FEIEF)</t>
  </si>
  <si>
    <t>AJUSTE A PARTICIPACIONES 2DO TRIM 2013 (FEIEF)</t>
  </si>
  <si>
    <t>AJUSTE DEF.  PART. NEGATIVO PART ENE-DIC 2012</t>
  </si>
  <si>
    <t>AJUSTE DEF.  PART. NEGATIVO PART ENE-DIC 2014</t>
  </si>
  <si>
    <t>ADEUDOS ISSSTE</t>
  </si>
  <si>
    <t>ADEUDOS ISN 2013</t>
  </si>
  <si>
    <t>ADEUDOS ISN 2014</t>
  </si>
  <si>
    <t>ADEUDOS CONTROL VEHICULAR</t>
  </si>
  <si>
    <t>ADEUDOS SIIF</t>
  </si>
  <si>
    <t>ADEUDOS PAGOS A SEDENA</t>
  </si>
  <si>
    <t>DATOS DE</t>
  </si>
  <si>
    <t>SECRETARIA DE</t>
  </si>
  <si>
    <t>FINANZAS</t>
  </si>
  <si>
    <t>APLICACIÓN</t>
  </si>
  <si>
    <t>CONTABLE</t>
  </si>
  <si>
    <t>A R.E.A.</t>
  </si>
  <si>
    <t xml:space="preserve">AJUSTE DE PARTICIPACIONES </t>
  </si>
  <si>
    <t>OTROS MOVIMIENTOS</t>
  </si>
  <si>
    <t>DEPOSITO EJERCICIO 2014 NO REGISTRADO</t>
  </si>
  <si>
    <t>PAGO A PASIVO 2014 NO REGISTRADO</t>
  </si>
  <si>
    <t>VARIACIÓN DEL PERÍODO DEL 01 DE JULIO AL 30 DE SEPTIEMBRE DE 2015</t>
  </si>
  <si>
    <t>TOTAL RECIBIDO POR 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</si>
</sst>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2" fillId="0" borderId="14" xfId="0" applyNumberFormat="1" applyFont="1" applyBorder="1"/>
    <xf numFmtId="4" fontId="0" fillId="0" borderId="0" xfId="0" applyNumberFormat="1"/>
    <xf numFmtId="0" fontId="0" fillId="0" borderId="0" xfId="0" applyBorder="1"/>
    <xf numFmtId="164" fontId="6" fillId="0" borderId="0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4" xfId="0" applyNumberFormat="1" applyFont="1" applyBorder="1"/>
    <xf numFmtId="165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0</xdr:colOff>
      <xdr:row>6</xdr:row>
      <xdr:rowOff>104775</xdr:rowOff>
    </xdr:to>
    <xdr:pic>
      <xdr:nvPicPr>
        <xdr:cNvPr id="2" name="1 Imagen" descr="E:\logounidos\untitled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3239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914400</xdr:colOff>
      <xdr:row>0</xdr:row>
      <xdr:rowOff>152400</xdr:rowOff>
    </xdr:from>
    <xdr:to>
      <xdr:col>8</xdr:col>
      <xdr:colOff>104775</xdr:colOff>
      <xdr:row>6</xdr:row>
      <xdr:rowOff>66675</xdr:rowOff>
    </xdr:to>
    <xdr:pic>
      <xdr:nvPicPr>
        <xdr:cNvPr id="3" name="2 Imagen" descr="E:\logounidos\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076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0</xdr:colOff>
      <xdr:row>6</xdr:row>
      <xdr:rowOff>104775</xdr:rowOff>
    </xdr:to>
    <xdr:pic>
      <xdr:nvPicPr>
        <xdr:cNvPr id="2" name="1 Imagen" descr="E:\logounidos\untitled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3239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133350</xdr:rowOff>
    </xdr:from>
    <xdr:to>
      <xdr:col>9</xdr:col>
      <xdr:colOff>57150</xdr:colOff>
      <xdr:row>6</xdr:row>
      <xdr:rowOff>47625</xdr:rowOff>
    </xdr:to>
    <xdr:pic>
      <xdr:nvPicPr>
        <xdr:cNvPr id="3" name="2 Imagen" descr="E:\logounidos\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33350"/>
          <a:ext cx="20764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zoomScaleNormal="100" workbookViewId="0">
      <selection activeCell="H22" sqref="H22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8" width="14.44140625" customWidth="1"/>
  </cols>
  <sheetData>
    <row r="3" spans="1:8" ht="23.4" x14ac:dyDescent="0.45">
      <c r="A3" s="37" t="s">
        <v>0</v>
      </c>
      <c r="B3" s="37"/>
      <c r="C3" s="37"/>
      <c r="D3" s="37"/>
      <c r="E3" s="37"/>
      <c r="F3" s="37"/>
      <c r="G3" s="37"/>
      <c r="H3" s="37"/>
    </row>
    <row r="4" spans="1:8" ht="18" x14ac:dyDescent="0.35">
      <c r="A4" s="38" t="s">
        <v>4</v>
      </c>
      <c r="B4" s="38"/>
      <c r="C4" s="38"/>
      <c r="D4" s="38"/>
      <c r="E4" s="38"/>
      <c r="F4" s="38"/>
      <c r="G4" s="38"/>
      <c r="H4" s="38"/>
    </row>
    <row r="5" spans="1:8" ht="18" x14ac:dyDescent="0.35">
      <c r="A5" s="38" t="s">
        <v>14</v>
      </c>
      <c r="B5" s="38"/>
      <c r="C5" s="38"/>
      <c r="D5" s="38"/>
      <c r="E5" s="38"/>
      <c r="F5" s="38"/>
      <c r="G5" s="38"/>
      <c r="H5" s="38"/>
    </row>
    <row r="6" spans="1:8" x14ac:dyDescent="0.3">
      <c r="A6" s="14"/>
      <c r="B6" s="14"/>
      <c r="C6" s="14"/>
      <c r="D6" s="14"/>
      <c r="E6" s="14"/>
      <c r="F6" s="14"/>
      <c r="G6" s="14"/>
      <c r="H6" s="14"/>
    </row>
    <row r="7" spans="1:8" ht="15" thickBot="1" x14ac:dyDescent="0.35">
      <c r="A7" s="1"/>
      <c r="B7" s="1"/>
      <c r="C7" s="1"/>
      <c r="D7" s="1"/>
      <c r="E7" s="1"/>
      <c r="F7" s="1"/>
      <c r="G7" s="1"/>
      <c r="H7" s="1"/>
    </row>
    <row r="8" spans="1:8" ht="15" thickBot="1" x14ac:dyDescent="0.35">
      <c r="A8" s="2" t="s">
        <v>1</v>
      </c>
      <c r="B8" s="39" t="s">
        <v>3</v>
      </c>
      <c r="C8" s="40"/>
      <c r="D8" s="40"/>
      <c r="E8" s="41"/>
      <c r="F8" s="2" t="s">
        <v>5</v>
      </c>
      <c r="G8" s="3" t="s">
        <v>6</v>
      </c>
      <c r="H8" s="2" t="s">
        <v>7</v>
      </c>
    </row>
    <row r="9" spans="1:8" x14ac:dyDescent="0.3">
      <c r="A9" s="4"/>
      <c r="B9" s="5"/>
      <c r="C9" s="6"/>
      <c r="D9" s="6"/>
      <c r="E9" s="7"/>
      <c r="F9" s="8"/>
      <c r="G9" s="15"/>
      <c r="H9" s="16"/>
    </row>
    <row r="10" spans="1:8" x14ac:dyDescent="0.3">
      <c r="A10" s="23">
        <v>31</v>
      </c>
      <c r="B10" s="18" t="s">
        <v>8</v>
      </c>
      <c r="C10" s="6"/>
      <c r="D10" s="6"/>
      <c r="E10" s="7"/>
      <c r="F10" s="8"/>
      <c r="G10" s="16"/>
      <c r="H10" s="16"/>
    </row>
    <row r="11" spans="1:8" x14ac:dyDescent="0.3">
      <c r="A11" s="17">
        <v>311</v>
      </c>
      <c r="B11" s="5" t="s">
        <v>8</v>
      </c>
      <c r="C11" s="6"/>
      <c r="D11" s="6"/>
      <c r="E11" s="7"/>
      <c r="F11" s="8">
        <v>13628940.01</v>
      </c>
      <c r="G11" s="16">
        <v>13628940.01</v>
      </c>
      <c r="H11" s="16">
        <f>+G11-F11</f>
        <v>0</v>
      </c>
    </row>
    <row r="12" spans="1:8" ht="15" thickBot="1" x14ac:dyDescent="0.35">
      <c r="A12" s="4"/>
      <c r="B12" s="34" t="s">
        <v>15</v>
      </c>
      <c r="C12" s="35"/>
      <c r="D12" s="35"/>
      <c r="E12" s="36"/>
      <c r="F12" s="19">
        <f>SUM(F11:F11)</f>
        <v>13628940.01</v>
      </c>
      <c r="G12" s="19">
        <f>SUM(G11:G11)</f>
        <v>13628940.01</v>
      </c>
      <c r="H12" s="19">
        <f>SUM(H11:H11)</f>
        <v>0</v>
      </c>
    </row>
    <row r="13" spans="1:8" ht="15" thickTop="1" x14ac:dyDescent="0.3">
      <c r="A13" s="4"/>
      <c r="B13" s="5"/>
      <c r="C13" s="6"/>
      <c r="D13" s="6"/>
      <c r="E13" s="7"/>
      <c r="F13" s="8"/>
      <c r="G13" s="16"/>
      <c r="H13" s="16"/>
    </row>
    <row r="14" spans="1:8" ht="15" thickBot="1" x14ac:dyDescent="0.35">
      <c r="A14" s="9"/>
      <c r="B14" s="10"/>
      <c r="C14" s="11"/>
      <c r="D14" s="11"/>
      <c r="E14" s="12"/>
      <c r="F14" s="9"/>
      <c r="G14" s="9"/>
      <c r="H14" s="13"/>
    </row>
    <row r="16" spans="1:8" x14ac:dyDescent="0.3">
      <c r="A16" s="20" t="s">
        <v>16</v>
      </c>
    </row>
  </sheetData>
  <mergeCells count="5">
    <mergeCell ref="B12:E12"/>
    <mergeCell ref="A3:H3"/>
    <mergeCell ref="A4:H4"/>
    <mergeCell ref="A5:H5"/>
    <mergeCell ref="B8:E8"/>
  </mergeCells>
  <pageMargins left="0.7" right="0.7" top="0.75" bottom="0.75" header="0.3" footer="0.3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37" workbookViewId="0">
      <selection activeCell="C61" sqref="C61"/>
    </sheetView>
  </sheetViews>
  <sheetFormatPr baseColWidth="10" defaultRowHeight="14.4" x14ac:dyDescent="0.3"/>
  <cols>
    <col min="5" max="5" width="21.109375" customWidth="1"/>
    <col min="6" max="6" width="14.44140625" bestFit="1" customWidth="1"/>
    <col min="7" max="8" width="14.44140625" customWidth="1"/>
    <col min="9" max="9" width="5.33203125" customWidth="1"/>
    <col min="14" max="14" width="12.6640625" bestFit="1" customWidth="1"/>
    <col min="15" max="15" width="13.6640625" bestFit="1" customWidth="1"/>
  </cols>
  <sheetData>
    <row r="3" spans="1:14" ht="23.4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4" spans="1:14" ht="18" x14ac:dyDescent="0.35">
      <c r="A4" s="38" t="s">
        <v>9</v>
      </c>
      <c r="B4" s="38"/>
      <c r="C4" s="38"/>
      <c r="D4" s="38"/>
      <c r="E4" s="38"/>
      <c r="F4" s="38"/>
      <c r="G4" s="38"/>
      <c r="H4" s="38"/>
      <c r="I4" s="38"/>
    </row>
    <row r="5" spans="1:14" ht="18" x14ac:dyDescent="0.35">
      <c r="A5" s="38" t="s">
        <v>17</v>
      </c>
      <c r="B5" s="38"/>
      <c r="C5" s="38"/>
      <c r="D5" s="38"/>
      <c r="E5" s="38"/>
      <c r="F5" s="38"/>
      <c r="G5" s="38"/>
      <c r="H5" s="38"/>
      <c r="I5" s="38"/>
    </row>
    <row r="6" spans="1:14" x14ac:dyDescent="0.3">
      <c r="A6" s="14"/>
      <c r="B6" s="14"/>
      <c r="C6" s="14"/>
      <c r="D6" s="14"/>
      <c r="E6" s="14"/>
      <c r="F6" s="14"/>
      <c r="G6" s="14"/>
      <c r="H6" s="14"/>
    </row>
    <row r="7" spans="1:14" ht="15" thickBot="1" x14ac:dyDescent="0.35">
      <c r="A7" s="1"/>
      <c r="B7" s="1"/>
      <c r="C7" s="1"/>
      <c r="D7" s="1"/>
      <c r="E7" s="1"/>
      <c r="F7" s="1"/>
      <c r="G7" s="1"/>
      <c r="H7" s="1"/>
    </row>
    <row r="8" spans="1:14" ht="15" thickBot="1" x14ac:dyDescent="0.35">
      <c r="A8" s="2" t="s">
        <v>1</v>
      </c>
      <c r="B8" s="39" t="s">
        <v>3</v>
      </c>
      <c r="C8" s="40"/>
      <c r="D8" s="40"/>
      <c r="E8" s="41"/>
      <c r="F8" s="2" t="s">
        <v>5</v>
      </c>
      <c r="G8" s="22" t="s">
        <v>6</v>
      </c>
      <c r="H8" s="2" t="s">
        <v>7</v>
      </c>
    </row>
    <row r="9" spans="1:14" x14ac:dyDescent="0.3">
      <c r="A9" s="4"/>
      <c r="B9" s="5"/>
      <c r="C9" s="6"/>
      <c r="D9" s="6"/>
      <c r="E9" s="7"/>
      <c r="F9" s="8"/>
      <c r="G9" s="15"/>
      <c r="H9" s="16"/>
    </row>
    <row r="10" spans="1:14" x14ac:dyDescent="0.3">
      <c r="A10" s="23">
        <v>32</v>
      </c>
      <c r="B10" s="18" t="s">
        <v>10</v>
      </c>
      <c r="C10" s="6"/>
      <c r="D10" s="6"/>
      <c r="E10" s="7"/>
      <c r="F10" s="8"/>
      <c r="G10" s="16"/>
      <c r="H10" s="16"/>
    </row>
    <row r="11" spans="1:14" x14ac:dyDescent="0.3">
      <c r="A11" s="17">
        <v>321</v>
      </c>
      <c r="B11" s="5" t="s">
        <v>18</v>
      </c>
      <c r="C11" s="6"/>
      <c r="D11" s="6"/>
      <c r="E11" s="7"/>
      <c r="F11" s="8">
        <v>29445798.98</v>
      </c>
      <c r="G11" s="16">
        <v>37561416.359999999</v>
      </c>
      <c r="H11" s="16">
        <f>+G11-F11</f>
        <v>8115617.379999999</v>
      </c>
      <c r="I11" s="21" t="s">
        <v>2</v>
      </c>
    </row>
    <row r="12" spans="1:14" x14ac:dyDescent="0.3">
      <c r="A12" s="17">
        <v>322</v>
      </c>
      <c r="B12" s="5" t="s">
        <v>11</v>
      </c>
      <c r="C12" s="6"/>
      <c r="D12" s="6"/>
      <c r="E12" s="7"/>
      <c r="F12" s="8">
        <v>21135948.350000001</v>
      </c>
      <c r="G12" s="16">
        <v>26133672.649999999</v>
      </c>
      <c r="H12" s="16">
        <f>+G12-F12</f>
        <v>4997724.299999997</v>
      </c>
      <c r="I12" s="21" t="s">
        <v>19</v>
      </c>
    </row>
    <row r="13" spans="1:14" ht="15" thickBot="1" x14ac:dyDescent="0.35">
      <c r="A13" s="4"/>
      <c r="B13" s="34" t="s">
        <v>15</v>
      </c>
      <c r="C13" s="35"/>
      <c r="D13" s="35"/>
      <c r="E13" s="36"/>
      <c r="F13" s="19">
        <f>SUM(F12:F12)</f>
        <v>21135948.350000001</v>
      </c>
      <c r="G13" s="19">
        <f>SUM(G12:G12)</f>
        <v>26133672.649999999</v>
      </c>
      <c r="H13" s="19">
        <f>SUM(H12:H12)</f>
        <v>4997724.299999997</v>
      </c>
      <c r="N13" s="26"/>
    </row>
    <row r="14" spans="1:14" ht="15" thickTop="1" x14ac:dyDescent="0.3">
      <c r="A14" s="4"/>
      <c r="B14" s="5"/>
      <c r="C14" s="6"/>
      <c r="D14" s="6"/>
      <c r="E14" s="7"/>
      <c r="F14" s="8"/>
      <c r="G14" s="16"/>
      <c r="H14" s="16"/>
      <c r="N14" s="26"/>
    </row>
    <row r="15" spans="1:14" ht="15" thickBot="1" x14ac:dyDescent="0.35">
      <c r="A15" s="9"/>
      <c r="B15" s="10"/>
      <c r="C15" s="11"/>
      <c r="D15" s="11"/>
      <c r="E15" s="12"/>
      <c r="F15" s="9"/>
      <c r="G15" s="9"/>
      <c r="H15" s="13"/>
      <c r="N15" s="26"/>
    </row>
    <row r="16" spans="1:14" x14ac:dyDescent="0.3">
      <c r="N16" s="26"/>
    </row>
    <row r="17" spans="1:15" x14ac:dyDescent="0.3">
      <c r="A17" s="20" t="s">
        <v>20</v>
      </c>
      <c r="N17" s="26"/>
    </row>
    <row r="18" spans="1:15" x14ac:dyDescent="0.3">
      <c r="N18" s="26"/>
    </row>
    <row r="19" spans="1:15" x14ac:dyDescent="0.3">
      <c r="A19" s="24" t="s">
        <v>12</v>
      </c>
      <c r="B19" t="s">
        <v>21</v>
      </c>
      <c r="G19" s="8">
        <v>43474830.490000002</v>
      </c>
      <c r="N19" s="26"/>
    </row>
    <row r="20" spans="1:15" x14ac:dyDescent="0.3">
      <c r="A20" s="24" t="s">
        <v>13</v>
      </c>
      <c r="B20" t="s">
        <v>22</v>
      </c>
      <c r="G20" s="8">
        <v>35359213.109999999</v>
      </c>
      <c r="N20" s="26"/>
    </row>
    <row r="21" spans="1:15" ht="15" thickBot="1" x14ac:dyDescent="0.35">
      <c r="B21" s="20" t="s">
        <v>23</v>
      </c>
      <c r="G21" s="25">
        <f>+G19-G20</f>
        <v>8115617.3800000027</v>
      </c>
      <c r="N21" s="26"/>
    </row>
    <row r="22" spans="1:15" ht="15" thickTop="1" x14ac:dyDescent="0.3">
      <c r="N22" s="26"/>
    </row>
    <row r="23" spans="1:15" x14ac:dyDescent="0.3">
      <c r="N23" s="26"/>
    </row>
    <row r="24" spans="1:15" x14ac:dyDescent="0.3">
      <c r="A24" s="20" t="s">
        <v>24</v>
      </c>
      <c r="N24" s="26"/>
      <c r="O24" s="26"/>
    </row>
    <row r="25" spans="1:15" ht="15" thickBot="1" x14ac:dyDescent="0.35">
      <c r="A25" s="20"/>
      <c r="N25" s="26"/>
      <c r="O25" s="26"/>
    </row>
    <row r="26" spans="1:15" ht="15" thickBot="1" x14ac:dyDescent="0.35">
      <c r="A26" s="20"/>
      <c r="B26" s="42" t="s">
        <v>49</v>
      </c>
      <c r="C26" s="43"/>
      <c r="D26" s="43"/>
      <c r="E26" s="43"/>
      <c r="F26" s="43"/>
      <c r="G26" s="43"/>
      <c r="H26" s="44"/>
      <c r="N26" s="26"/>
      <c r="O26" s="26"/>
    </row>
    <row r="27" spans="1:15" ht="15" thickBot="1" x14ac:dyDescent="0.35">
      <c r="A27" s="20"/>
      <c r="N27" s="26"/>
      <c r="O27" s="26"/>
    </row>
    <row r="28" spans="1:15" x14ac:dyDescent="0.3">
      <c r="A28" s="20"/>
      <c r="G28" s="29" t="s">
        <v>43</v>
      </c>
      <c r="H28" s="29" t="s">
        <v>46</v>
      </c>
      <c r="N28" s="26"/>
      <c r="O28" s="26"/>
    </row>
    <row r="29" spans="1:15" x14ac:dyDescent="0.3">
      <c r="A29" s="20"/>
      <c r="G29" s="30" t="s">
        <v>44</v>
      </c>
      <c r="H29" s="30" t="s">
        <v>47</v>
      </c>
      <c r="N29" s="26"/>
      <c r="O29" s="26"/>
    </row>
    <row r="30" spans="1:15" ht="15" thickBot="1" x14ac:dyDescent="0.35">
      <c r="G30" s="31" t="s">
        <v>45</v>
      </c>
      <c r="H30" s="31" t="s">
        <v>48</v>
      </c>
      <c r="N30" s="26"/>
      <c r="O30" s="26"/>
    </row>
    <row r="31" spans="1:15" x14ac:dyDescent="0.3">
      <c r="A31" s="24" t="s">
        <v>12</v>
      </c>
      <c r="B31" t="s">
        <v>25</v>
      </c>
      <c r="G31" s="8">
        <v>448777.7</v>
      </c>
      <c r="H31" s="8">
        <f>+G31</f>
        <v>448777.7</v>
      </c>
      <c r="N31" s="26"/>
      <c r="O31" s="26"/>
    </row>
    <row r="32" spans="1:15" x14ac:dyDescent="0.3">
      <c r="A32" s="24" t="s">
        <v>12</v>
      </c>
      <c r="B32" t="s">
        <v>26</v>
      </c>
      <c r="G32" s="8">
        <v>2642092</v>
      </c>
      <c r="H32" s="26">
        <f>+G32</f>
        <v>2642092</v>
      </c>
      <c r="N32" s="26"/>
      <c r="O32" s="26"/>
    </row>
    <row r="33" spans="1:15" x14ac:dyDescent="0.3">
      <c r="A33" s="24" t="s">
        <v>12</v>
      </c>
      <c r="B33" t="s">
        <v>27</v>
      </c>
      <c r="G33" s="8">
        <v>2547064</v>
      </c>
      <c r="H33" s="26">
        <f>+G33</f>
        <v>2547064</v>
      </c>
      <c r="N33" s="26"/>
      <c r="O33" s="26"/>
    </row>
    <row r="34" spans="1:15" x14ac:dyDescent="0.3">
      <c r="A34" s="24" t="s">
        <v>12</v>
      </c>
      <c r="B34" t="s">
        <v>28</v>
      </c>
      <c r="G34" s="8">
        <v>1503728</v>
      </c>
      <c r="H34" s="26">
        <f t="shared" ref="H34:H48" si="0">+G34</f>
        <v>1503728</v>
      </c>
      <c r="N34" s="26"/>
      <c r="O34" s="26"/>
    </row>
    <row r="35" spans="1:15" x14ac:dyDescent="0.3">
      <c r="A35" s="24" t="s">
        <v>12</v>
      </c>
      <c r="B35" t="s">
        <v>29</v>
      </c>
      <c r="G35" s="8">
        <v>415374</v>
      </c>
      <c r="H35" s="26">
        <f t="shared" si="0"/>
        <v>415374</v>
      </c>
      <c r="N35" s="26"/>
      <c r="O35" s="26"/>
    </row>
    <row r="36" spans="1:15" x14ac:dyDescent="0.3">
      <c r="A36" s="24" t="s">
        <v>12</v>
      </c>
      <c r="B36" t="s">
        <v>30</v>
      </c>
      <c r="G36" s="8">
        <v>71651</v>
      </c>
      <c r="H36" s="26">
        <f t="shared" si="0"/>
        <v>71651</v>
      </c>
      <c r="N36" s="26"/>
      <c r="O36" s="26"/>
    </row>
    <row r="37" spans="1:15" x14ac:dyDescent="0.3">
      <c r="A37" s="24" t="s">
        <v>12</v>
      </c>
      <c r="B37" t="s">
        <v>31</v>
      </c>
      <c r="G37" s="8">
        <v>675531</v>
      </c>
      <c r="H37" s="26">
        <f t="shared" si="0"/>
        <v>675531</v>
      </c>
      <c r="N37" s="26"/>
      <c r="O37" s="26"/>
    </row>
    <row r="38" spans="1:15" x14ac:dyDescent="0.3">
      <c r="A38" s="24" t="s">
        <v>12</v>
      </c>
      <c r="B38" t="s">
        <v>32</v>
      </c>
      <c r="G38" s="8">
        <v>479778</v>
      </c>
      <c r="H38" s="26">
        <f t="shared" si="0"/>
        <v>479778</v>
      </c>
      <c r="N38" s="26"/>
      <c r="O38" s="26"/>
    </row>
    <row r="39" spans="1:15" x14ac:dyDescent="0.3">
      <c r="A39" s="24" t="s">
        <v>12</v>
      </c>
      <c r="B39" t="s">
        <v>33</v>
      </c>
      <c r="G39" s="8">
        <v>1197016</v>
      </c>
      <c r="H39" s="26">
        <f t="shared" si="0"/>
        <v>1197016</v>
      </c>
      <c r="N39" s="26"/>
      <c r="O39" s="26"/>
    </row>
    <row r="40" spans="1:15" x14ac:dyDescent="0.3">
      <c r="A40" s="24" t="s">
        <v>12</v>
      </c>
      <c r="B40" t="s">
        <v>34</v>
      </c>
      <c r="G40" s="8">
        <v>856981</v>
      </c>
      <c r="H40" s="26">
        <f t="shared" si="0"/>
        <v>856981</v>
      </c>
      <c r="N40" s="26"/>
      <c r="O40" s="26"/>
    </row>
    <row r="41" spans="1:15" x14ac:dyDescent="0.3">
      <c r="A41" s="24" t="s">
        <v>13</v>
      </c>
      <c r="B41" t="s">
        <v>35</v>
      </c>
      <c r="G41" s="8">
        <v>-321233</v>
      </c>
      <c r="H41" s="26">
        <f t="shared" si="0"/>
        <v>-321233</v>
      </c>
      <c r="N41" s="26"/>
      <c r="O41" s="26"/>
    </row>
    <row r="42" spans="1:15" x14ac:dyDescent="0.3">
      <c r="A42" s="24" t="s">
        <v>13</v>
      </c>
      <c r="B42" t="s">
        <v>36</v>
      </c>
      <c r="G42" s="8">
        <v>-26704</v>
      </c>
      <c r="H42" s="26">
        <f t="shared" si="0"/>
        <v>-26704</v>
      </c>
      <c r="N42" s="26"/>
      <c r="O42" s="26"/>
    </row>
    <row r="43" spans="1:15" x14ac:dyDescent="0.3">
      <c r="A43" s="24" t="s">
        <v>13</v>
      </c>
      <c r="B43" t="s">
        <v>37</v>
      </c>
      <c r="G43" s="8">
        <v>-4852906.3099999996</v>
      </c>
      <c r="H43" s="26">
        <f>+G43+1261075.27</f>
        <v>-3591831.0399999996</v>
      </c>
      <c r="N43" s="26"/>
      <c r="O43" s="26"/>
    </row>
    <row r="44" spans="1:15" x14ac:dyDescent="0.3">
      <c r="A44" s="24" t="s">
        <v>13</v>
      </c>
      <c r="B44" t="s">
        <v>38</v>
      </c>
      <c r="G44" s="8">
        <v>-789758</v>
      </c>
      <c r="H44" s="26">
        <f t="shared" si="0"/>
        <v>-789758</v>
      </c>
      <c r="N44" s="26"/>
      <c r="O44" s="26"/>
    </row>
    <row r="45" spans="1:15" x14ac:dyDescent="0.3">
      <c r="A45" s="24" t="s">
        <v>13</v>
      </c>
      <c r="B45" t="s">
        <v>39</v>
      </c>
      <c r="G45" s="8">
        <v>-658132</v>
      </c>
      <c r="H45" s="26">
        <f t="shared" si="0"/>
        <v>-658132</v>
      </c>
      <c r="N45" s="26"/>
      <c r="O45" s="26"/>
    </row>
    <row r="46" spans="1:15" x14ac:dyDescent="0.3">
      <c r="A46" s="24" t="s">
        <v>13</v>
      </c>
      <c r="B46" t="s">
        <v>40</v>
      </c>
      <c r="G46" s="8">
        <v>-115321</v>
      </c>
      <c r="H46" s="26">
        <f t="shared" si="0"/>
        <v>-115321</v>
      </c>
      <c r="N46" s="26"/>
      <c r="O46" s="26"/>
    </row>
    <row r="47" spans="1:15" x14ac:dyDescent="0.3">
      <c r="A47" s="24" t="s">
        <v>13</v>
      </c>
      <c r="B47" t="s">
        <v>41</v>
      </c>
      <c r="G47" s="8">
        <v>-263611.5</v>
      </c>
      <c r="H47" s="26">
        <f t="shared" si="0"/>
        <v>-263611.5</v>
      </c>
      <c r="N47" s="26"/>
      <c r="O47" s="26"/>
    </row>
    <row r="48" spans="1:15" x14ac:dyDescent="0.3">
      <c r="A48" s="24" t="s">
        <v>13</v>
      </c>
      <c r="B48" t="s">
        <v>42</v>
      </c>
      <c r="G48" s="8">
        <v>-216875</v>
      </c>
      <c r="H48" s="26">
        <f t="shared" si="0"/>
        <v>-216875</v>
      </c>
      <c r="N48" s="26"/>
      <c r="O48" s="26"/>
    </row>
    <row r="49" spans="1:15" ht="15" thickBot="1" x14ac:dyDescent="0.35">
      <c r="B49" s="20" t="s">
        <v>54</v>
      </c>
      <c r="G49" s="25">
        <f>SUM(G31:G48)</f>
        <v>3593451.8899999997</v>
      </c>
      <c r="H49" s="25">
        <f>SUM(H31:H48)</f>
        <v>4854527.16</v>
      </c>
      <c r="N49" s="26"/>
      <c r="O49" s="26"/>
    </row>
    <row r="50" spans="1:15" ht="15.6" thickTop="1" thickBot="1" x14ac:dyDescent="0.35">
      <c r="N50" s="26"/>
      <c r="O50" s="26"/>
    </row>
    <row r="51" spans="1:15" ht="15" thickBot="1" x14ac:dyDescent="0.35">
      <c r="B51" s="42" t="s">
        <v>50</v>
      </c>
      <c r="C51" s="43"/>
      <c r="D51" s="43"/>
      <c r="E51" s="43"/>
      <c r="F51" s="44"/>
      <c r="G51" s="26"/>
      <c r="N51" s="26"/>
    </row>
    <row r="52" spans="1:15" x14ac:dyDescent="0.3">
      <c r="F52" s="27"/>
      <c r="G52" s="26"/>
    </row>
    <row r="53" spans="1:15" x14ac:dyDescent="0.3">
      <c r="A53" s="24" t="s">
        <v>12</v>
      </c>
      <c r="B53" t="s">
        <v>51</v>
      </c>
      <c r="F53" s="28"/>
      <c r="H53" s="8">
        <v>13197.14</v>
      </c>
      <c r="N53" s="26"/>
    </row>
    <row r="54" spans="1:15" x14ac:dyDescent="0.3">
      <c r="A54" s="24" t="s">
        <v>13</v>
      </c>
      <c r="B54" t="s">
        <v>52</v>
      </c>
      <c r="F54" s="27"/>
      <c r="H54" s="8">
        <v>50000</v>
      </c>
    </row>
    <row r="55" spans="1:15" x14ac:dyDescent="0.3">
      <c r="A55" s="24" t="s">
        <v>13</v>
      </c>
      <c r="B55" t="s">
        <v>52</v>
      </c>
      <c r="F55" s="27"/>
      <c r="H55" s="8">
        <v>80000</v>
      </c>
    </row>
    <row r="57" spans="1:15" ht="15" thickBot="1" x14ac:dyDescent="0.35">
      <c r="B57" s="20" t="s">
        <v>53</v>
      </c>
      <c r="H57" s="32">
        <f>SUM(H49:H55)</f>
        <v>4997724.3</v>
      </c>
    </row>
    <row r="58" spans="1:15" ht="15" thickTop="1" x14ac:dyDescent="0.3"/>
    <row r="61" spans="1:15" x14ac:dyDescent="0.3">
      <c r="H61" s="26"/>
    </row>
    <row r="62" spans="1:15" x14ac:dyDescent="0.3">
      <c r="H62" s="33"/>
    </row>
  </sheetData>
  <mergeCells count="7">
    <mergeCell ref="B26:H26"/>
    <mergeCell ref="B51:F51"/>
    <mergeCell ref="B8:E8"/>
    <mergeCell ref="B13:E13"/>
    <mergeCell ref="A3:I3"/>
    <mergeCell ref="A4:I4"/>
    <mergeCell ref="A5:I5"/>
  </mergeCells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Maria Fernanda Ramirez</cp:lastModifiedBy>
  <cp:lastPrinted>2015-10-25T19:10:26Z</cp:lastPrinted>
  <dcterms:created xsi:type="dcterms:W3CDTF">2015-09-05T17:09:52Z</dcterms:created>
  <dcterms:modified xsi:type="dcterms:W3CDTF">2016-11-17T22:40:09Z</dcterms:modified>
</cp:coreProperties>
</file>