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6015" yWindow="-30" windowWidth="12915" windowHeight="9600"/>
  </bookViews>
  <sheets>
    <sheet name="NOTA ESF-01" sheetId="1" r:id="rId1"/>
    <sheet name="NOTA ESF-02" sheetId="2" r:id="rId2"/>
    <sheet name="NOTA ESF-03" sheetId="3" r:id="rId3"/>
    <sheet name="NOTA ESF-04 Y ESF-05" sheetId="4" r:id="rId4"/>
    <sheet name="NOTA ESF-06 Y ESF-07" sheetId="8" r:id="rId5"/>
    <sheet name="NOTA ESF-08" sheetId="5" r:id="rId6"/>
    <sheet name="NOTA ESF-09, ESF-10 Y ESF-11" sheetId="9" r:id="rId7"/>
    <sheet name="NOTA ESF-12" sheetId="6" r:id="rId8"/>
    <sheet name="NOTA ESF-13, ESF-14" sheetId="7" r:id="rId9"/>
    <sheet name="Hoja3" sheetId="10" r:id="rId10"/>
  </sheets>
  <calcPr calcId="125725"/>
</workbook>
</file>

<file path=xl/calcChain.xml><?xml version="1.0" encoding="utf-8"?>
<calcChain xmlns="http://schemas.openxmlformats.org/spreadsheetml/2006/main">
  <c r="F33" i="7"/>
  <c r="J13" i="6"/>
  <c r="F49" i="1"/>
  <c r="F48" i="7"/>
  <c r="F37"/>
  <c r="J14" i="6"/>
  <c r="F24" i="5"/>
  <c r="J16" i="3"/>
  <c r="J26" i="2"/>
  <c r="J18"/>
  <c r="F18"/>
  <c r="F41" i="7" l="1"/>
  <c r="F30"/>
  <c r="I18" i="6"/>
  <c r="G18"/>
  <c r="J18"/>
  <c r="H18"/>
  <c r="F18"/>
  <c r="F44" i="5"/>
  <c r="G44"/>
  <c r="H44"/>
  <c r="H24" l="1"/>
  <c r="G24"/>
  <c r="G41" i="4"/>
  <c r="J26" i="3" l="1"/>
  <c r="I26"/>
  <c r="H26"/>
  <c r="G26"/>
  <c r="F26"/>
  <c r="J18"/>
  <c r="I18"/>
  <c r="H18"/>
  <c r="G18"/>
  <c r="F18"/>
  <c r="G26" i="2"/>
  <c r="H26"/>
  <c r="I26"/>
  <c r="G18"/>
  <c r="H18"/>
  <c r="I18"/>
  <c r="F26"/>
</calcChain>
</file>

<file path=xl/sharedStrings.xml><?xml version="1.0" encoding="utf-8"?>
<sst xmlns="http://schemas.openxmlformats.org/spreadsheetml/2006/main" count="415" uniqueCount="203">
  <si>
    <t>Nota ESF-01 Activo - Efectivo y Equivalentes</t>
  </si>
  <si>
    <t>Cuenta</t>
  </si>
  <si>
    <t>Monto</t>
  </si>
  <si>
    <t>Tipo de Afectación</t>
  </si>
  <si>
    <t>Tipo</t>
  </si>
  <si>
    <t>Clasificación</t>
  </si>
  <si>
    <t>Vencimiento</t>
  </si>
  <si>
    <t>CB038</t>
  </si>
  <si>
    <t>CB072</t>
  </si>
  <si>
    <t>CB075</t>
  </si>
  <si>
    <t>CB102</t>
  </si>
  <si>
    <t>CB103</t>
  </si>
  <si>
    <t>CB105</t>
  </si>
  <si>
    <t>CB106</t>
  </si>
  <si>
    <t>RECURSOS PROPIOS</t>
  </si>
  <si>
    <t>FONDO DE FORTALECIMIENTO</t>
  </si>
  <si>
    <t>FONDO DE INFRAESTRUCTURA</t>
  </si>
  <si>
    <t>CORTO PLAZO</t>
  </si>
  <si>
    <t>A LA VISTA</t>
  </si>
  <si>
    <t>CHEQUES</t>
  </si>
  <si>
    <t>Bienes o Servicios a Recibir</t>
  </si>
  <si>
    <t>Nota ESF-02 Activo - Derechos a recibir Efectivo y Equivalentes y</t>
  </si>
  <si>
    <t>.</t>
  </si>
  <si>
    <t>DERECHOS A RECIBIR EFECTIVO O EQUIVALENTES</t>
  </si>
  <si>
    <t>GASTOS A COMPROBAR - EMPLEADOS</t>
  </si>
  <si>
    <t>GASTOS A COMPROBAR -OTROS</t>
  </si>
  <si>
    <t>SUBSIDIO AL EMPLEO</t>
  </si>
  <si>
    <t>CREDITO AL SALARIO</t>
  </si>
  <si>
    <t>FALTANTES DE CENTRO DE COBRO - EMPLEADOS</t>
  </si>
  <si>
    <t>PRESTAMOS OTORGADOS A CP AL SECTOR PRIVADO - EMPLEADOS</t>
  </si>
  <si>
    <t>DERECHOS A RECIBIR BIENES O SERVICIOS</t>
  </si>
  <si>
    <t>ANTICIPO A PROVEEDORES POR ADQUISICION DE BIENES Y PRESTACIÓN</t>
  </si>
  <si>
    <t>DE SERVICIOS A CORTO PLAZO - PRESTADORES DE SERVICIO</t>
  </si>
  <si>
    <t>DE SERVICIOS A CORTO PLAZO - PROVEEDORES</t>
  </si>
  <si>
    <t>Nota ESF-03 Activo - Deudores Diversos</t>
  </si>
  <si>
    <t>90 días</t>
  </si>
  <si>
    <t>180 días</t>
  </si>
  <si>
    <t>Menor o igual a 365 días</t>
  </si>
  <si>
    <t>Mayor a 365 días</t>
  </si>
  <si>
    <t>VENCIMIENTO</t>
  </si>
  <si>
    <t>IMPORTE</t>
  </si>
  <si>
    <t>Nota ESF-05 Activo - Almacenes</t>
  </si>
  <si>
    <t>Método de valuación</t>
  </si>
  <si>
    <t>Monto Original de la Inversión</t>
  </si>
  <si>
    <t>Depreciación del Ejercicio</t>
  </si>
  <si>
    <t>Depreciación Acumulada</t>
  </si>
  <si>
    <t>Método de Depreciación</t>
  </si>
  <si>
    <t>Tasa de Depreciación</t>
  </si>
  <si>
    <t>PROCESO</t>
  </si>
  <si>
    <t>BIENES INMUEBLES, INFRAESTRUCTURA Y CONSTRUCCIONES EN</t>
  </si>
  <si>
    <t>BIENES MUEBLES</t>
  </si>
  <si>
    <t>TERRENOS</t>
  </si>
  <si>
    <t>EDIFICIOS NO RESIDENCIALES</t>
  </si>
  <si>
    <t>DIVISIÓN DE TERRENOS Y CONSTRUCCIÓN DE OBRAS DE URBANIZACIÓN</t>
  </si>
  <si>
    <t>MUEBLES DE OFICINA Y ESTANTERÍA</t>
  </si>
  <si>
    <t>EQUIPO DE CÓMPUTO Y TECNOLOGÍAS DE LA INFORMACIÓN</t>
  </si>
  <si>
    <t>OTROS MOBILIARIOS Y EQUIPOS DE ADMINISTRACIÓN</t>
  </si>
  <si>
    <t>EQUIPO MÉDICO Y DE LABORATORIO</t>
  </si>
  <si>
    <t>AUTOMÓVILES Y CAMIONES</t>
  </si>
  <si>
    <t>EQUIPO DE DEFENSA Y SEGURIDAD</t>
  </si>
  <si>
    <t>MAQUINARIA Y EQUIPO AGROPECUARIO</t>
  </si>
  <si>
    <t>MAQUINARIA Y EQUIPO DE CONSTRUCCIÓN</t>
  </si>
  <si>
    <t>EQUIPO DE COMUNICACIÓN Y TELECOMUNICACIÓN</t>
  </si>
  <si>
    <t xml:space="preserve">EQUIPOS DE GENERACIÓN ELÉCTRICA, APARATOS Y ACCESORIOS </t>
  </si>
  <si>
    <t>ELÉCTRICOS</t>
  </si>
  <si>
    <t>HERRAMIENTAS Y MÁQUINAS-HERRAMIENTA</t>
  </si>
  <si>
    <t>BIENES ARTÍSTICOS, CULTURALES Y CIENTÍFICOS</t>
  </si>
  <si>
    <t>MAQUINARIA Y EQUIPO INDUSTRIAL</t>
  </si>
  <si>
    <r>
      <t>NOTA:</t>
    </r>
    <r>
      <rPr>
        <sz val="11"/>
        <color theme="1"/>
        <rFont val="Calibri"/>
        <family val="2"/>
        <scheme val="minor"/>
      </rPr>
      <t xml:space="preserve"> CONFORME AL ACUERDO 1 APROBADO POR EL CONSEJO DE ARMONIZACIÓN CONTABLE Y PUBLICADO EN EL DIARIO OFICIAL DE LA FEDERACION EL DIA JUEVES 16 DE   </t>
    </r>
  </si>
  <si>
    <t xml:space="preserve">              MAYO DE 2013, SE DETERMINÓ QUE ES A MAS TARDAR EL 31 DE DICIEMBRE DE 2015 EL PLAZO ESTABLECIDO PARA REALIZAR LOS REGISTROS CONTABLES CON BASE EN  </t>
  </si>
  <si>
    <t>Nota ESF-08 Activo - Bienes Inmuebles y Muebles</t>
  </si>
  <si>
    <t>Nota ESF-12 Pasivo - Cuentas Por Pagar a Corto Plazo</t>
  </si>
  <si>
    <t>CUENTAS POR PAGAR A CORTO PLAZO</t>
  </si>
  <si>
    <t>SERVICIOS PERSONALES POR PAGAR A CORTO PLAZO</t>
  </si>
  <si>
    <t>PROVEDORES POR PAGAR A CORTO PLAZO</t>
  </si>
  <si>
    <t>TRANSFERENCIAS OTORGADAS POR PAGAR A CORTO PLAZO</t>
  </si>
  <si>
    <t>DEVOLUCIONES DE CONTRIBUCIONES POR PAGAR A CORTO PLAZO</t>
  </si>
  <si>
    <t>OTRAS CUENTAS POR PAGAR A CORTO PLAZO</t>
  </si>
  <si>
    <t>Descripción</t>
  </si>
  <si>
    <t>PORCIÓN A CORTO PLAZO DE LA DEUDA PÚBLICA A LARGO PLAZO</t>
  </si>
  <si>
    <t>CUENTAS POR PAGAR ACUMULADAS</t>
  </si>
  <si>
    <t>RETENCIONES A EMPLEADOS</t>
  </si>
  <si>
    <t>OTRAS RETENCIONES</t>
  </si>
  <si>
    <t>OBLIGACIONES DE LA LEY DE INGRESOS</t>
  </si>
  <si>
    <t>OTRAS CUENTAS POR PAGAR ACUMULADAS</t>
  </si>
  <si>
    <t>PORCIÓN A CORTO PLAZO DE LA DEUDA PÚBLICA INTERNA</t>
  </si>
  <si>
    <t>Nota ESF-14 Pasivo - Pasivos Diferidos y Otros Pasivos Circulantes</t>
  </si>
  <si>
    <t>VISTA, TAL Y COMO ARRIBA SE INTEGRA.</t>
  </si>
  <si>
    <t>Nota ESF-04 Activo - Inventarios</t>
  </si>
  <si>
    <t>ELABORACIÓN  DE BIENES.</t>
  </si>
  <si>
    <t>Nota ESF-07 Activo - Inversiones Financieras</t>
  </si>
  <si>
    <t>Nota ESF-06 Activo - Fideicomisos</t>
  </si>
  <si>
    <t xml:space="preserve">              EN TIEMPO Y FORMA CON LO ESTABLECIDO EN DICHO ACUERDO, SE ENCUENTRA EN PROCESO DE ANÁLISIS EL MÉTODO DE DEPRECIACIÓN, TASAS APLICABLES, INTEGRA-</t>
  </si>
  <si>
    <t xml:space="preserve">              CIÓN DE LISTADO DE BIENES MUEBLES E INMUEBLES Y LOS CRITERIOS DE APLICACIÓN DE LOS MISMOS.</t>
  </si>
  <si>
    <t>MANEJAN CUENTAS DE CHEQUES A LA VISTA.</t>
  </si>
  <si>
    <t>APLICABLES.</t>
  </si>
  <si>
    <t>Nota ESF-09 Activo - Bienes Intangibles y Diferidos</t>
  </si>
  <si>
    <t>Nota ESF-11 Activo - Otros Activos</t>
  </si>
  <si>
    <t>a Corto Plazo y Largo Plazo</t>
  </si>
  <si>
    <t>Nota ESF-13 Pasivo - Fondos de Bienes de Terceros y/o  en Garantía</t>
  </si>
  <si>
    <t>FONDOS</t>
  </si>
  <si>
    <t>CB108</t>
  </si>
  <si>
    <t>CB109</t>
  </si>
  <si>
    <t>CB110</t>
  </si>
  <si>
    <t>Nota ESF-10 Activo - Estimaciones y Deterioros</t>
  </si>
  <si>
    <t xml:space="preserve">Presidencia Municipal de Muzquiz </t>
  </si>
  <si>
    <t>INVERLAT 1910152417-8</t>
  </si>
  <si>
    <t>INVERLAT 1910152415-1</t>
  </si>
  <si>
    <t>BANCOMER 17153-0</t>
  </si>
  <si>
    <t>BANCOMER 0140958859</t>
  </si>
  <si>
    <t>INVERLAT 157295-4</t>
  </si>
  <si>
    <t>INVERLAT 1605267</t>
  </si>
  <si>
    <t>SANTANDER SERFIN CUENTA PUENTE APORT. FEDERAL.</t>
  </si>
  <si>
    <t>SANTANDER SERFIN 65503027346-DIF</t>
  </si>
  <si>
    <t>INVERLAT 8963-1</t>
  </si>
  <si>
    <t>BANORTE 0686457271-RECURSOS FED. EXTRAORDINARIOS</t>
  </si>
  <si>
    <t>BANCOMER 0188454108</t>
  </si>
  <si>
    <t>SANTANDER SERFIN 65503270100</t>
  </si>
  <si>
    <t>INVERLAT CUENTA PUENTE</t>
  </si>
  <si>
    <t>INVERLAT CUENTA PUENTE AGUA</t>
  </si>
  <si>
    <t>INVERLAT 19101787292-CUENTA CORRIENTE</t>
  </si>
  <si>
    <t>INVERLAT 19101787322-AGUA POTABLE</t>
  </si>
  <si>
    <t>INVERLAT 19101793683-FORTA 2014</t>
  </si>
  <si>
    <t>SANTANDER SERFIN 65504335767</t>
  </si>
  <si>
    <t>INVERLAT 19101794175-FOPEDEP 2014</t>
  </si>
  <si>
    <t>SANTANDER SERFIN 65504431302</t>
  </si>
  <si>
    <t>INVERLAT 19101823442</t>
  </si>
  <si>
    <t>INVERLAT 19101817000</t>
  </si>
  <si>
    <t>INVERLAT 19101812521</t>
  </si>
  <si>
    <t>INVERLAT 19101829688-INFRA 2015</t>
  </si>
  <si>
    <t>INVERLAT 19101822799-FORTA 2015</t>
  </si>
  <si>
    <t>INVERLAT 19101830635-SUBSEMUN FED 2015</t>
  </si>
  <si>
    <t>INVERLAT 19101833081-FOPADEM2015</t>
  </si>
  <si>
    <t>INVERLAT 19101833111-SUBSEMUN COPART 2015</t>
  </si>
  <si>
    <t>INVERLAT 19101837346-FONDO CONTING B 2015</t>
  </si>
  <si>
    <t>INVERLAT 19101830783</t>
  </si>
  <si>
    <t>INVERLAT 19101830805</t>
  </si>
  <si>
    <t>FONDOS FIJOS DE CAJA-EMPLEADOS</t>
  </si>
  <si>
    <t>FONDOS FIJOS DE CAJA-DEPARTAMENTOS</t>
  </si>
  <si>
    <t>BANCOS M.N.-CONTRIBUYENTES</t>
  </si>
  <si>
    <t>CB010</t>
  </si>
  <si>
    <t>CB011</t>
  </si>
  <si>
    <t>BANCOS M.N.-DEPARTAMENTOS</t>
  </si>
  <si>
    <t>DEPOSITOS EN GARANTIA-DEPENDENCIAS EXTERNAS</t>
  </si>
  <si>
    <t>DEPOSITOS EN GARANTIA-PROVEEDORES</t>
  </si>
  <si>
    <t>DE0004</t>
  </si>
  <si>
    <t>PR0082</t>
  </si>
  <si>
    <t>CB014</t>
  </si>
  <si>
    <t>CB017</t>
  </si>
  <si>
    <t>CB031</t>
  </si>
  <si>
    <t>CB048</t>
  </si>
  <si>
    <t>CB060</t>
  </si>
  <si>
    <t>CB007</t>
  </si>
  <si>
    <t>CB076</t>
  </si>
  <si>
    <t>CB089</t>
  </si>
  <si>
    <t>PUENTE</t>
  </si>
  <si>
    <t>CB090</t>
  </si>
  <si>
    <t>CB091</t>
  </si>
  <si>
    <t>CB092</t>
  </si>
  <si>
    <t>CB094</t>
  </si>
  <si>
    <t>CB096</t>
  </si>
  <si>
    <t>CB097</t>
  </si>
  <si>
    <t>CB112</t>
  </si>
  <si>
    <t>CB113</t>
  </si>
  <si>
    <t>CB114</t>
  </si>
  <si>
    <t>CB115</t>
  </si>
  <si>
    <t>CB116</t>
  </si>
  <si>
    <t>RECURSOS FEDERAL</t>
  </si>
  <si>
    <t>DIC</t>
  </si>
  <si>
    <t>Presidencia Municipal de Muzquiz</t>
  </si>
  <si>
    <t xml:space="preserve">ESTA NOTA NO LE APLICA A LA PRESIDENCIA MUNICIPAL DE MUZQUIZ, YA QUE NO RELIZA NINGÚN PROCESO DE TRANSFORMACIÓN Y/O </t>
  </si>
  <si>
    <t>ESTA NOTA NO LE APLICA A LA PRESIDENCIA MUNICIPAL DE MUZQUIZ, YA QUE MATINE SALDO DE ALMACENES</t>
  </si>
  <si>
    <t xml:space="preserve"> </t>
  </si>
  <si>
    <t>ESTA NOTA NO LE APLICA A LA PRESIDENCIA MUNICIPAL DE MUZQUIZ, YA QUE NO TIENE FIDEICOMISOS.</t>
  </si>
  <si>
    <t xml:space="preserve">ESTA NOTA NO LE APLICA A LA PRESIDENCIA MUNICIPAL DE MUZQUIZ, YA QUE NO TIENE INVERSIONES FINANCIERAS, SOLO SE </t>
  </si>
  <si>
    <t>EDIFICACION HABITACIONAL EN PROCESO</t>
  </si>
  <si>
    <t>EDIFICACION NO HABITACIONAL EN PROCESO</t>
  </si>
  <si>
    <t>GAS, ELECTRICIDAD Y TELECOMUNICACIONES EN PROCESO</t>
  </si>
  <si>
    <t>CONSTRUCCIÓN DE OBRAS DE ABASTECIMIENTO DE AGUA, PETROLEO,</t>
  </si>
  <si>
    <t>CONSTRUCCION DE VIAS DE COMUNICACIÓN EN PROCESO</t>
  </si>
  <si>
    <t>OTRAS CONSTRUCCIONES DE INGENIERIA CIVIL U OBRA PESADA EN PROC.</t>
  </si>
  <si>
    <t>INSTALACIONES Y EQUIPAMIENTO EN CONSTRUCCIONES EN PROCESO</t>
  </si>
  <si>
    <t>TRABAJOS EN ACABADOS EN EDIFICACIONES Y OTROS TRA EN PROCESO</t>
  </si>
  <si>
    <t>OTROS BIENES INMUEBLES</t>
  </si>
  <si>
    <t>CAMARAS FOTOGRAFICAS Y DE VIDEOS</t>
  </si>
  <si>
    <t>OTRO MOBILIARIO Y EQUIPO EDUCACIONAL Y RECREATIVO</t>
  </si>
  <si>
    <t xml:space="preserve">              LAS REGLAS DE REGISTRO Y  VALORACIÓN DEL PATRIMONIO PARA LOS MUNICIPIOS Y SUS ENTES PÚBLICOS, MOTIVO POR EL CUAL SE ESTÁ TRABAJANDO PARA CUMPLIR</t>
  </si>
  <si>
    <t xml:space="preserve">ESTA NOTA NO LE APLICA A LA PRESIDENCIA MUNICIPAL DE MUZQUIZ, YA QUE NO CUENTA CON REGISTROS EN LAS CUENTAS </t>
  </si>
  <si>
    <t>RETENCIONES Y CONTRIBUCIONES POR PAGAR A CORTO PLAZO</t>
  </si>
  <si>
    <t xml:space="preserve">APORTACIONES </t>
  </si>
  <si>
    <t>OTROS PASIVOS A CORTO PLAZO</t>
  </si>
  <si>
    <t>INGRESOS POR CLASIFICAR</t>
  </si>
  <si>
    <t>CUENTAS POR PAGAR DE INGRESOS ESTATALES</t>
  </si>
  <si>
    <t>INGRESOS POR DAP NO REGISTRADO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</si>
  <si>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LA PRESIDENCIA MUNICIPAL DE MUZQUIZ NO CUENTA CON INVERSIONES A PLAZO, LOS RECURSOS SE ENCUENTRAN EN CUENTAS DE CHEQUES DISPONIBLES A LA</t>
    </r>
  </si>
  <si>
    <t>al 31 de Diciembre de 2015</t>
  </si>
  <si>
    <t>TOTAL AL 31 DE DICIEMBRE DE 2015</t>
  </si>
  <si>
    <t>al 31de Diciembre de 2015</t>
  </si>
  <si>
    <t>CB093</t>
  </si>
  <si>
    <t>INVERLAT 19101787403-INFRA 2014</t>
  </si>
  <si>
    <t>CB117</t>
  </si>
  <si>
    <t>INVERLAT 19101842412</t>
  </si>
  <si>
    <t>OTRAS PROVISIONES A CORTO PLAZO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</si>
</sst>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indexed="8"/>
      <name val="Arial"/>
      <family val="2"/>
    </font>
    <font>
      <sz val="7"/>
      <color indexed="8"/>
      <name val="Arial"/>
      <charset val="1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0">
    <xf numFmtId="0" fontId="0" fillId="0" borderId="0" xfId="0"/>
    <xf numFmtId="4" fontId="0" fillId="0" borderId="0" xfId="0" applyNumberFormat="1"/>
    <xf numFmtId="0" fontId="0" fillId="0" borderId="7" xfId="0" applyBorder="1"/>
    <xf numFmtId="0" fontId="0" fillId="0" borderId="0" xfId="0" applyBorder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5" xfId="0" applyFont="1" applyBorder="1"/>
    <xf numFmtId="0" fontId="2" fillId="0" borderId="7" xfId="0" applyFont="1" applyBorder="1"/>
    <xf numFmtId="0" fontId="2" fillId="0" borderId="0" xfId="0" applyFont="1" applyBorder="1"/>
    <xf numFmtId="0" fontId="2" fillId="0" borderId="8" xfId="0" applyFont="1" applyBorder="1"/>
    <xf numFmtId="4" fontId="2" fillId="0" borderId="0" xfId="0" applyNumberFormat="1" applyFont="1" applyBorder="1"/>
    <xf numFmtId="0" fontId="2" fillId="0" borderId="6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3" fillId="0" borderId="3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5" xfId="0" applyFont="1" applyFill="1" applyBorder="1"/>
    <xf numFmtId="0" fontId="2" fillId="0" borderId="8" xfId="0" applyFont="1" applyFill="1" applyBorder="1"/>
    <xf numFmtId="0" fontId="2" fillId="0" borderId="10" xfId="0" applyFont="1" applyFill="1" applyBorder="1"/>
    <xf numFmtId="0" fontId="2" fillId="0" borderId="6" xfId="0" applyFont="1" applyFill="1" applyBorder="1"/>
    <xf numFmtId="0" fontId="2" fillId="0" borderId="11" xfId="0" applyFont="1" applyFill="1" applyBorder="1"/>
    <xf numFmtId="0" fontId="2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4" fontId="2" fillId="0" borderId="13" xfId="0" applyNumberFormat="1" applyFont="1" applyBorder="1"/>
    <xf numFmtId="4" fontId="2" fillId="0" borderId="5" xfId="0" applyNumberFormat="1" applyFont="1" applyBorder="1"/>
    <xf numFmtId="4" fontId="2" fillId="0" borderId="5" xfId="1" applyNumberFormat="1" applyFont="1" applyBorder="1"/>
    <xf numFmtId="0" fontId="2" fillId="0" borderId="5" xfId="0" applyFont="1" applyBorder="1" applyAlignment="1">
      <alignment horizontal="left"/>
    </xf>
    <xf numFmtId="0" fontId="3" fillId="0" borderId="7" xfId="0" applyFont="1" applyBorder="1"/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2" fillId="0" borderId="0" xfId="0" applyNumberFormat="1" applyFont="1" applyFill="1" applyBorder="1"/>
    <xf numFmtId="4" fontId="3" fillId="0" borderId="12" xfId="0" applyNumberFormat="1" applyFont="1" applyBorder="1"/>
    <xf numFmtId="4" fontId="3" fillId="0" borderId="12" xfId="1" applyNumberFormat="1" applyFont="1" applyBorder="1"/>
    <xf numFmtId="0" fontId="3" fillId="0" borderId="4" xfId="0" applyFont="1" applyBorder="1" applyAlignment="1">
      <alignment horizontal="center"/>
    </xf>
    <xf numFmtId="0" fontId="5" fillId="0" borderId="0" xfId="0" applyFont="1" applyFill="1" applyAlignment="1">
      <alignment horizontal="center"/>
    </xf>
    <xf numFmtId="4" fontId="2" fillId="0" borderId="5" xfId="0" applyNumberFormat="1" applyFont="1" applyFill="1" applyBorder="1"/>
    <xf numFmtId="4" fontId="3" fillId="0" borderId="12" xfId="0" applyNumberFormat="1" applyFont="1" applyFill="1" applyBorder="1"/>
    <xf numFmtId="0" fontId="6" fillId="0" borderId="0" xfId="0" applyFont="1"/>
    <xf numFmtId="0" fontId="2" fillId="0" borderId="5" xfId="0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4" fontId="3" fillId="0" borderId="5" xfId="0" applyNumberFormat="1" applyFont="1" applyBorder="1"/>
    <xf numFmtId="4" fontId="2" fillId="0" borderId="8" xfId="0" applyNumberFormat="1" applyFont="1" applyBorder="1"/>
    <xf numFmtId="4" fontId="2" fillId="0" borderId="8" xfId="0" applyNumberFormat="1" applyFont="1" applyFill="1" applyBorder="1"/>
    <xf numFmtId="0" fontId="6" fillId="0" borderId="0" xfId="0" applyFont="1" applyFill="1" applyAlignment="1">
      <alignment horizontal="left"/>
    </xf>
    <xf numFmtId="0" fontId="2" fillId="0" borderId="7" xfId="0" applyFont="1" applyBorder="1" applyAlignment="1">
      <alignment horizontal="left"/>
    </xf>
    <xf numFmtId="4" fontId="7" fillId="0" borderId="0" xfId="0" applyNumberFormat="1" applyFont="1" applyAlignment="1">
      <alignment vertical="top" wrapText="1"/>
    </xf>
    <xf numFmtId="4" fontId="8" fillId="0" borderId="0" xfId="0" applyNumberFormat="1" applyFont="1" applyAlignment="1">
      <alignment vertical="top" wrapText="1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2" fillId="0" borderId="13" xfId="0" applyFont="1" applyBorder="1"/>
    <xf numFmtId="4" fontId="3" fillId="0" borderId="17" xfId="1" applyNumberFormat="1" applyFont="1" applyBorder="1"/>
    <xf numFmtId="4" fontId="9" fillId="0" borderId="0" xfId="0" applyNumberFormat="1" applyFont="1" applyAlignment="1">
      <alignment vertical="top" wrapText="1"/>
    </xf>
    <xf numFmtId="0" fontId="2" fillId="0" borderId="0" xfId="0" applyFont="1" applyAlignment="1">
      <alignment horizontal="center"/>
    </xf>
    <xf numFmtId="4" fontId="3" fillId="0" borderId="8" xfId="0" applyNumberFormat="1" applyFont="1" applyFill="1" applyBorder="1"/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19050</xdr:rowOff>
    </xdr:from>
    <xdr:to>
      <xdr:col>2</xdr:col>
      <xdr:colOff>314325</xdr:colOff>
      <xdr:row>6</xdr:row>
      <xdr:rowOff>123825</xdr:rowOff>
    </xdr:to>
    <xdr:pic>
      <xdr:nvPicPr>
        <xdr:cNvPr id="4" name="1 Imagen" descr="E:\ESCUDOMUZ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19050"/>
          <a:ext cx="144780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561975</xdr:colOff>
      <xdr:row>0</xdr:row>
      <xdr:rowOff>95250</xdr:rowOff>
    </xdr:from>
    <xdr:to>
      <xdr:col>9</xdr:col>
      <xdr:colOff>819150</xdr:colOff>
      <xdr:row>6</xdr:row>
      <xdr:rowOff>133350</xdr:rowOff>
    </xdr:to>
    <xdr:pic>
      <xdr:nvPicPr>
        <xdr:cNvPr id="5" name="2 Imagen" descr="E:\LOGO OFICIAL MUZQUIZ (GRANDE)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19950" y="95250"/>
          <a:ext cx="2114550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47625</xdr:rowOff>
    </xdr:from>
    <xdr:to>
      <xdr:col>2</xdr:col>
      <xdr:colOff>123825</xdr:colOff>
      <xdr:row>6</xdr:row>
      <xdr:rowOff>104775</xdr:rowOff>
    </xdr:to>
    <xdr:pic>
      <xdr:nvPicPr>
        <xdr:cNvPr id="4" name="1 Imagen" descr="E:\ESCUDOMUZ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" y="47625"/>
          <a:ext cx="144780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790575</xdr:colOff>
      <xdr:row>0</xdr:row>
      <xdr:rowOff>152400</xdr:rowOff>
    </xdr:from>
    <xdr:to>
      <xdr:col>10</xdr:col>
      <xdr:colOff>19050</xdr:colOff>
      <xdr:row>6</xdr:row>
      <xdr:rowOff>142875</xdr:rowOff>
    </xdr:to>
    <xdr:pic>
      <xdr:nvPicPr>
        <xdr:cNvPr id="5" name="2 Imagen" descr="E:\LOGO OFICIAL MUZQUIZ (GRANDE)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72325" y="152400"/>
          <a:ext cx="2114550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28575</xdr:rowOff>
    </xdr:from>
    <xdr:to>
      <xdr:col>2</xdr:col>
      <xdr:colOff>180975</xdr:colOff>
      <xdr:row>6</xdr:row>
      <xdr:rowOff>85725</xdr:rowOff>
    </xdr:to>
    <xdr:pic>
      <xdr:nvPicPr>
        <xdr:cNvPr id="4" name="1 Imagen" descr="E:\ESCUDOMUZ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5" y="28575"/>
          <a:ext cx="144780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714375</xdr:colOff>
      <xdr:row>0</xdr:row>
      <xdr:rowOff>0</xdr:rowOff>
    </xdr:from>
    <xdr:to>
      <xdr:col>9</xdr:col>
      <xdr:colOff>904875</xdr:colOff>
      <xdr:row>5</xdr:row>
      <xdr:rowOff>228600</xdr:rowOff>
    </xdr:to>
    <xdr:pic>
      <xdr:nvPicPr>
        <xdr:cNvPr id="5" name="2 Imagen" descr="E:\LOGO OFICIAL MUZQUIZ (GRANDE)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096125" y="0"/>
          <a:ext cx="2114550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38100</xdr:rowOff>
    </xdr:from>
    <xdr:to>
      <xdr:col>2</xdr:col>
      <xdr:colOff>123825</xdr:colOff>
      <xdr:row>6</xdr:row>
      <xdr:rowOff>142875</xdr:rowOff>
    </xdr:to>
    <xdr:pic>
      <xdr:nvPicPr>
        <xdr:cNvPr id="6" name="1 Imagen" descr="E:\ESCUDOMUZ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" y="38100"/>
          <a:ext cx="144780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1771650</xdr:colOff>
      <xdr:row>0</xdr:row>
      <xdr:rowOff>114300</xdr:rowOff>
    </xdr:from>
    <xdr:to>
      <xdr:col>8</xdr:col>
      <xdr:colOff>752475</xdr:colOff>
      <xdr:row>6</xdr:row>
      <xdr:rowOff>152400</xdr:rowOff>
    </xdr:to>
    <xdr:pic>
      <xdr:nvPicPr>
        <xdr:cNvPr id="7" name="2 Imagen" descr="E:\LOGO OFICIAL MUZQUIZ (GRANDE)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67450" y="114300"/>
          <a:ext cx="2114550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27</xdr:row>
      <xdr:rowOff>180975</xdr:rowOff>
    </xdr:from>
    <xdr:to>
      <xdr:col>2</xdr:col>
      <xdr:colOff>161925</xdr:colOff>
      <xdr:row>34</xdr:row>
      <xdr:rowOff>95250</xdr:rowOff>
    </xdr:to>
    <xdr:pic>
      <xdr:nvPicPr>
        <xdr:cNvPr id="8" name="1 Imagen" descr="E:\ESCUDOMUZ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5524500"/>
          <a:ext cx="144780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1676400</xdr:colOff>
      <xdr:row>27</xdr:row>
      <xdr:rowOff>171450</xdr:rowOff>
    </xdr:from>
    <xdr:to>
      <xdr:col>8</xdr:col>
      <xdr:colOff>657225</xdr:colOff>
      <xdr:row>34</xdr:row>
      <xdr:rowOff>19050</xdr:rowOff>
    </xdr:to>
    <xdr:pic>
      <xdr:nvPicPr>
        <xdr:cNvPr id="9" name="2 Imagen" descr="E:\LOGO OFICIAL MUZQUIZ (GRANDE)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172200" y="5514975"/>
          <a:ext cx="2114550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57150</xdr:rowOff>
    </xdr:from>
    <xdr:to>
      <xdr:col>2</xdr:col>
      <xdr:colOff>161925</xdr:colOff>
      <xdr:row>6</xdr:row>
      <xdr:rowOff>161925</xdr:rowOff>
    </xdr:to>
    <xdr:pic>
      <xdr:nvPicPr>
        <xdr:cNvPr id="7" name="1 Imagen" descr="E:\ESCUDOMUZ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57150"/>
          <a:ext cx="144780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971550</xdr:colOff>
      <xdr:row>0</xdr:row>
      <xdr:rowOff>104775</xdr:rowOff>
    </xdr:from>
    <xdr:to>
      <xdr:col>7</xdr:col>
      <xdr:colOff>238125</xdr:colOff>
      <xdr:row>6</xdr:row>
      <xdr:rowOff>142875</xdr:rowOff>
    </xdr:to>
    <xdr:pic>
      <xdr:nvPicPr>
        <xdr:cNvPr id="8" name="2 Imagen" descr="E:\LOGO OFICIAL MUZQUIZ (GRANDE)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67350" y="104775"/>
          <a:ext cx="2114550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180975</xdr:colOff>
      <xdr:row>31</xdr:row>
      <xdr:rowOff>133350</xdr:rowOff>
    </xdr:from>
    <xdr:to>
      <xdr:col>2</xdr:col>
      <xdr:colOff>104775</xdr:colOff>
      <xdr:row>38</xdr:row>
      <xdr:rowOff>47625</xdr:rowOff>
    </xdr:to>
    <xdr:pic>
      <xdr:nvPicPr>
        <xdr:cNvPr id="9" name="1 Imagen" descr="E:\ESCUDOMUZ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6238875"/>
          <a:ext cx="144780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1028700</xdr:colOff>
      <xdr:row>31</xdr:row>
      <xdr:rowOff>161925</xdr:rowOff>
    </xdr:from>
    <xdr:to>
      <xdr:col>8</xdr:col>
      <xdr:colOff>9525</xdr:colOff>
      <xdr:row>38</xdr:row>
      <xdr:rowOff>9525</xdr:rowOff>
    </xdr:to>
    <xdr:pic>
      <xdr:nvPicPr>
        <xdr:cNvPr id="10" name="2 Imagen" descr="E:\LOGO OFICIAL MUZQUIZ (GRANDE)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524500" y="6267450"/>
          <a:ext cx="2114550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0</xdr:rowOff>
    </xdr:from>
    <xdr:to>
      <xdr:col>2</xdr:col>
      <xdr:colOff>219075</xdr:colOff>
      <xdr:row>6</xdr:row>
      <xdr:rowOff>104775</xdr:rowOff>
    </xdr:to>
    <xdr:pic>
      <xdr:nvPicPr>
        <xdr:cNvPr id="4" name="1 Imagen" descr="E:\ESCUDOMUZ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5275" y="0"/>
          <a:ext cx="144780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628650</xdr:colOff>
      <xdr:row>0</xdr:row>
      <xdr:rowOff>19050</xdr:rowOff>
    </xdr:from>
    <xdr:to>
      <xdr:col>9</xdr:col>
      <xdr:colOff>819150</xdr:colOff>
      <xdr:row>6</xdr:row>
      <xdr:rowOff>57150</xdr:rowOff>
    </xdr:to>
    <xdr:pic>
      <xdr:nvPicPr>
        <xdr:cNvPr id="5" name="2 Imagen" descr="E:\LOGO OFICIAL MUZQUIZ (GRANDE)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010400" y="19050"/>
          <a:ext cx="2114550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47625</xdr:rowOff>
    </xdr:from>
    <xdr:to>
      <xdr:col>2</xdr:col>
      <xdr:colOff>123825</xdr:colOff>
      <xdr:row>6</xdr:row>
      <xdr:rowOff>152400</xdr:rowOff>
    </xdr:to>
    <xdr:pic>
      <xdr:nvPicPr>
        <xdr:cNvPr id="8" name="1 Imagen" descr="E:\ESCUDOMUZ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" y="47625"/>
          <a:ext cx="144780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1266825</xdr:colOff>
      <xdr:row>0</xdr:row>
      <xdr:rowOff>133350</xdr:rowOff>
    </xdr:from>
    <xdr:to>
      <xdr:col>8</xdr:col>
      <xdr:colOff>247650</xdr:colOff>
      <xdr:row>6</xdr:row>
      <xdr:rowOff>171450</xdr:rowOff>
    </xdr:to>
    <xdr:pic>
      <xdr:nvPicPr>
        <xdr:cNvPr id="9" name="2 Imagen" descr="E:\LOGO OFICIAL MUZQUIZ (GRANDE)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62625" y="133350"/>
          <a:ext cx="2114550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190500</xdr:colOff>
      <xdr:row>18</xdr:row>
      <xdr:rowOff>104775</xdr:rowOff>
    </xdr:from>
    <xdr:to>
      <xdr:col>2</xdr:col>
      <xdr:colOff>114300</xdr:colOff>
      <xdr:row>25</xdr:row>
      <xdr:rowOff>19050</xdr:rowOff>
    </xdr:to>
    <xdr:pic>
      <xdr:nvPicPr>
        <xdr:cNvPr id="10" name="1 Imagen" descr="E:\ESCUDOMUZ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0" y="3733800"/>
          <a:ext cx="144780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1200150</xdr:colOff>
      <xdr:row>18</xdr:row>
      <xdr:rowOff>76200</xdr:rowOff>
    </xdr:from>
    <xdr:to>
      <xdr:col>8</xdr:col>
      <xdr:colOff>180975</xdr:colOff>
      <xdr:row>24</xdr:row>
      <xdr:rowOff>114300</xdr:rowOff>
    </xdr:to>
    <xdr:pic>
      <xdr:nvPicPr>
        <xdr:cNvPr id="11" name="2 Imagen" descr="E:\LOGO OFICIAL MUZQUIZ (GRANDE)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95950" y="3705225"/>
          <a:ext cx="2114550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37</xdr:row>
      <xdr:rowOff>152400</xdr:rowOff>
    </xdr:from>
    <xdr:to>
      <xdr:col>2</xdr:col>
      <xdr:colOff>190500</xdr:colOff>
      <xdr:row>44</xdr:row>
      <xdr:rowOff>66675</xdr:rowOff>
    </xdr:to>
    <xdr:pic>
      <xdr:nvPicPr>
        <xdr:cNvPr id="12" name="1 Imagen" descr="E:\ESCUDOMUZ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6700" y="7600950"/>
          <a:ext cx="144780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1266825</xdr:colOff>
      <xdr:row>37</xdr:row>
      <xdr:rowOff>180975</xdr:rowOff>
    </xdr:from>
    <xdr:to>
      <xdr:col>8</xdr:col>
      <xdr:colOff>247650</xdr:colOff>
      <xdr:row>44</xdr:row>
      <xdr:rowOff>28575</xdr:rowOff>
    </xdr:to>
    <xdr:pic>
      <xdr:nvPicPr>
        <xdr:cNvPr id="13" name="2 Imagen" descr="E:\LOGO OFICIAL MUZQUIZ (GRANDE)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62625" y="7629525"/>
          <a:ext cx="2114550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38100</xdr:rowOff>
    </xdr:from>
    <xdr:to>
      <xdr:col>2</xdr:col>
      <xdr:colOff>171450</xdr:colOff>
      <xdr:row>6</xdr:row>
      <xdr:rowOff>95250</xdr:rowOff>
    </xdr:to>
    <xdr:pic>
      <xdr:nvPicPr>
        <xdr:cNvPr id="4" name="1 Imagen" descr="E:\ESCUDOMUZ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38100"/>
          <a:ext cx="144780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676275</xdr:colOff>
      <xdr:row>0</xdr:row>
      <xdr:rowOff>38100</xdr:rowOff>
    </xdr:from>
    <xdr:to>
      <xdr:col>9</xdr:col>
      <xdr:colOff>866775</xdr:colOff>
      <xdr:row>6</xdr:row>
      <xdr:rowOff>28575</xdr:rowOff>
    </xdr:to>
    <xdr:pic>
      <xdr:nvPicPr>
        <xdr:cNvPr id="5" name="2 Imagen" descr="E:\LOGO OFICIAL MUZQUIZ (GRANDE)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058025" y="38100"/>
          <a:ext cx="2114550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1809750</xdr:colOff>
      <xdr:row>0</xdr:row>
      <xdr:rowOff>171450</xdr:rowOff>
    </xdr:from>
    <xdr:to>
      <xdr:col>6</xdr:col>
      <xdr:colOff>695325</xdr:colOff>
      <xdr:row>6</xdr:row>
      <xdr:rowOff>161925</xdr:rowOff>
    </xdr:to>
    <xdr:pic>
      <xdr:nvPicPr>
        <xdr:cNvPr id="7" name="2 Imagen" descr="E:\LOGO OFICIAL MUZQUIZ (GRANDE)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38900" y="171450"/>
          <a:ext cx="2114550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104775</xdr:rowOff>
    </xdr:from>
    <xdr:to>
      <xdr:col>1</xdr:col>
      <xdr:colOff>419100</xdr:colOff>
      <xdr:row>6</xdr:row>
      <xdr:rowOff>161925</xdr:rowOff>
    </xdr:to>
    <xdr:pic>
      <xdr:nvPicPr>
        <xdr:cNvPr id="8" name="1 Imagen" descr="E:\ESCUDOMUZ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104775"/>
          <a:ext cx="144780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16</xdr:row>
      <xdr:rowOff>104775</xdr:rowOff>
    </xdr:from>
    <xdr:to>
      <xdr:col>1</xdr:col>
      <xdr:colOff>447675</xdr:colOff>
      <xdr:row>23</xdr:row>
      <xdr:rowOff>19050</xdr:rowOff>
    </xdr:to>
    <xdr:pic>
      <xdr:nvPicPr>
        <xdr:cNvPr id="9" name="1 Imagen" descr="E:\ESCUDOMUZ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" y="3400425"/>
          <a:ext cx="144780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1828800</xdr:colOff>
      <xdr:row>16</xdr:row>
      <xdr:rowOff>114300</xdr:rowOff>
    </xdr:from>
    <xdr:to>
      <xdr:col>6</xdr:col>
      <xdr:colOff>714375</xdr:colOff>
      <xdr:row>22</xdr:row>
      <xdr:rowOff>152400</xdr:rowOff>
    </xdr:to>
    <xdr:pic>
      <xdr:nvPicPr>
        <xdr:cNvPr id="10" name="2 Imagen" descr="E:\LOGO OFICIAL MUZQUIZ (GRANDE)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57950" y="3409950"/>
          <a:ext cx="2114550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J60"/>
  <sheetViews>
    <sheetView tabSelected="1" topLeftCell="A40" zoomScaleNormal="100" workbookViewId="0">
      <selection activeCell="F55" sqref="F55:F63"/>
    </sheetView>
  </sheetViews>
  <sheetFormatPr baseColWidth="10" defaultRowHeight="15"/>
  <cols>
    <col min="6" max="6" width="14.42578125" bestFit="1" customWidth="1"/>
    <col min="7" max="7" width="28.28515625" customWidth="1"/>
    <col min="8" max="8" width="14.5703125" customWidth="1"/>
    <col min="9" max="9" width="13.28515625" customWidth="1"/>
    <col min="10" max="10" width="12.42578125" bestFit="1" customWidth="1"/>
  </cols>
  <sheetData>
    <row r="3" spans="1:10" ht="23.25">
      <c r="A3" s="77" t="s">
        <v>105</v>
      </c>
      <c r="B3" s="77"/>
      <c r="C3" s="77"/>
      <c r="D3" s="77"/>
      <c r="E3" s="77"/>
      <c r="F3" s="77"/>
      <c r="G3" s="77"/>
      <c r="H3" s="77"/>
      <c r="I3" s="77"/>
      <c r="J3" s="77"/>
    </row>
    <row r="4" spans="1:10" ht="18.75">
      <c r="A4" s="78" t="s">
        <v>0</v>
      </c>
      <c r="B4" s="78"/>
      <c r="C4" s="78"/>
      <c r="D4" s="78"/>
      <c r="E4" s="78"/>
      <c r="F4" s="78"/>
      <c r="G4" s="78"/>
      <c r="H4" s="78"/>
      <c r="I4" s="78"/>
      <c r="J4" s="78"/>
    </row>
    <row r="5" spans="1:10" ht="18.75">
      <c r="A5" s="78" t="s">
        <v>195</v>
      </c>
      <c r="B5" s="78"/>
      <c r="C5" s="78"/>
      <c r="D5" s="78"/>
      <c r="E5" s="78"/>
      <c r="F5" s="78"/>
      <c r="G5" s="78"/>
      <c r="H5" s="78"/>
      <c r="I5" s="78"/>
      <c r="J5" s="78"/>
    </row>
    <row r="6" spans="1:10">
      <c r="A6" s="28"/>
      <c r="B6" s="28"/>
      <c r="C6" s="28"/>
      <c r="D6" s="28"/>
      <c r="E6" s="28"/>
      <c r="F6" s="28"/>
      <c r="G6" s="28"/>
      <c r="H6" s="28"/>
      <c r="I6" s="28"/>
      <c r="J6" s="28"/>
    </row>
    <row r="7" spans="1:10">
      <c r="A7" s="28"/>
      <c r="B7" s="28"/>
      <c r="C7" s="28"/>
      <c r="D7" s="28"/>
      <c r="E7" s="28"/>
      <c r="F7" s="28"/>
      <c r="G7" s="28"/>
      <c r="H7" s="28"/>
      <c r="I7" s="28"/>
      <c r="J7" s="28"/>
    </row>
    <row r="8" spans="1:10" ht="15.75" thickBot="1">
      <c r="A8" s="4"/>
      <c r="B8" s="4"/>
      <c r="C8" s="4"/>
      <c r="D8" s="4"/>
      <c r="E8" s="4"/>
      <c r="F8" s="4"/>
      <c r="G8" s="4"/>
      <c r="H8" s="4"/>
      <c r="I8" s="4"/>
      <c r="J8" s="4"/>
    </row>
    <row r="9" spans="1:10" ht="15.75" thickBot="1">
      <c r="A9" s="5" t="s">
        <v>1</v>
      </c>
      <c r="B9" s="74" t="s">
        <v>78</v>
      </c>
      <c r="C9" s="75"/>
      <c r="D9" s="75"/>
      <c r="E9" s="76"/>
      <c r="F9" s="6" t="s">
        <v>2</v>
      </c>
      <c r="G9" s="5" t="s">
        <v>3</v>
      </c>
      <c r="H9" s="16" t="s">
        <v>4</v>
      </c>
      <c r="I9" s="17" t="s">
        <v>5</v>
      </c>
      <c r="J9" s="18" t="s">
        <v>6</v>
      </c>
    </row>
    <row r="10" spans="1:10">
      <c r="A10" s="56"/>
      <c r="B10" s="60" t="s">
        <v>137</v>
      </c>
      <c r="C10" s="61"/>
      <c r="D10" s="61"/>
      <c r="E10" s="62"/>
      <c r="F10" s="11">
        <v>126108.43</v>
      </c>
      <c r="G10" s="63" t="s">
        <v>14</v>
      </c>
      <c r="H10" s="19" t="s">
        <v>100</v>
      </c>
      <c r="I10" s="20" t="s">
        <v>17</v>
      </c>
      <c r="J10" s="21" t="s">
        <v>18</v>
      </c>
    </row>
    <row r="11" spans="1:10">
      <c r="A11" s="56"/>
      <c r="B11" s="53" t="s">
        <v>138</v>
      </c>
      <c r="C11" s="57"/>
      <c r="D11" s="57"/>
      <c r="E11" s="58"/>
      <c r="F11" s="37">
        <v>300</v>
      </c>
      <c r="G11" s="7" t="s">
        <v>14</v>
      </c>
      <c r="H11" s="19" t="s">
        <v>100</v>
      </c>
      <c r="I11" s="20" t="s">
        <v>17</v>
      </c>
      <c r="J11" s="21" t="s">
        <v>18</v>
      </c>
    </row>
    <row r="12" spans="1:10">
      <c r="A12" s="56"/>
      <c r="B12" s="53" t="s">
        <v>139</v>
      </c>
      <c r="C12" s="57"/>
      <c r="D12" s="57"/>
      <c r="E12" s="58"/>
      <c r="F12" s="37">
        <v>4928.79</v>
      </c>
      <c r="G12" s="7" t="s">
        <v>14</v>
      </c>
      <c r="H12" s="19" t="s">
        <v>100</v>
      </c>
      <c r="I12" s="20" t="s">
        <v>17</v>
      </c>
      <c r="J12" s="21" t="s">
        <v>18</v>
      </c>
    </row>
    <row r="13" spans="1:10">
      <c r="A13" s="56"/>
      <c r="B13" s="53" t="s">
        <v>142</v>
      </c>
      <c r="C13" s="57"/>
      <c r="D13" s="57"/>
      <c r="E13" s="58"/>
      <c r="F13" s="37">
        <v>997</v>
      </c>
      <c r="G13" s="7" t="s">
        <v>14</v>
      </c>
      <c r="H13" s="19" t="s">
        <v>100</v>
      </c>
      <c r="I13" s="20" t="s">
        <v>17</v>
      </c>
      <c r="J13" s="21" t="s">
        <v>18</v>
      </c>
    </row>
    <row r="14" spans="1:10" ht="15" customHeight="1">
      <c r="A14" s="8" t="s">
        <v>140</v>
      </c>
      <c r="B14" s="53" t="s">
        <v>106</v>
      </c>
      <c r="C14" s="59"/>
      <c r="D14" s="59"/>
      <c r="E14" s="10"/>
      <c r="F14" s="37">
        <v>0.01</v>
      </c>
      <c r="G14" s="7" t="s">
        <v>15</v>
      </c>
      <c r="H14" s="19" t="s">
        <v>19</v>
      </c>
      <c r="I14" s="20" t="s">
        <v>17</v>
      </c>
      <c r="J14" s="21" t="s">
        <v>18</v>
      </c>
    </row>
    <row r="15" spans="1:10" ht="15" customHeight="1">
      <c r="A15" s="8" t="s">
        <v>141</v>
      </c>
      <c r="B15" s="53" t="s">
        <v>107</v>
      </c>
      <c r="C15" s="59"/>
      <c r="D15" s="59"/>
      <c r="E15" s="10"/>
      <c r="F15" s="37">
        <v>0.01</v>
      </c>
      <c r="G15" s="7" t="s">
        <v>16</v>
      </c>
      <c r="H15" s="19" t="s">
        <v>19</v>
      </c>
      <c r="I15" s="20" t="s">
        <v>17</v>
      </c>
      <c r="J15" s="21" t="s">
        <v>18</v>
      </c>
    </row>
    <row r="16" spans="1:10">
      <c r="A16" s="8" t="s">
        <v>147</v>
      </c>
      <c r="B16" s="53" t="s">
        <v>108</v>
      </c>
      <c r="C16" s="59"/>
      <c r="D16" s="59"/>
      <c r="E16" s="10"/>
      <c r="F16" s="37">
        <v>174350.73</v>
      </c>
      <c r="G16" s="7" t="s">
        <v>14</v>
      </c>
      <c r="H16" s="19" t="s">
        <v>19</v>
      </c>
      <c r="I16" s="20" t="s">
        <v>17</v>
      </c>
      <c r="J16" s="21" t="s">
        <v>18</v>
      </c>
    </row>
    <row r="17" spans="1:10" ht="15" customHeight="1">
      <c r="A17" s="8" t="s">
        <v>148</v>
      </c>
      <c r="B17" s="53" t="s">
        <v>109</v>
      </c>
      <c r="C17" s="59"/>
      <c r="D17" s="59"/>
      <c r="E17" s="10"/>
      <c r="F17" s="37">
        <v>-5696.5</v>
      </c>
      <c r="G17" s="7" t="s">
        <v>14</v>
      </c>
      <c r="H17" s="19" t="s">
        <v>19</v>
      </c>
      <c r="I17" s="20" t="s">
        <v>17</v>
      </c>
      <c r="J17" s="21" t="s">
        <v>18</v>
      </c>
    </row>
    <row r="18" spans="1:10">
      <c r="A18" s="8" t="s">
        <v>149</v>
      </c>
      <c r="B18" s="53" t="s">
        <v>110</v>
      </c>
      <c r="C18" s="59"/>
      <c r="D18" s="59"/>
      <c r="E18" s="10"/>
      <c r="F18" s="37">
        <v>2691077.71</v>
      </c>
      <c r="G18" s="7" t="s">
        <v>14</v>
      </c>
      <c r="H18" s="19" t="s">
        <v>19</v>
      </c>
      <c r="I18" s="20" t="s">
        <v>17</v>
      </c>
      <c r="J18" s="21" t="s">
        <v>18</v>
      </c>
    </row>
    <row r="19" spans="1:10">
      <c r="A19" s="8" t="s">
        <v>7</v>
      </c>
      <c r="B19" s="53" t="s">
        <v>111</v>
      </c>
      <c r="C19" s="59"/>
      <c r="D19" s="59"/>
      <c r="E19" s="10"/>
      <c r="F19" s="37">
        <v>90000</v>
      </c>
      <c r="G19" s="7" t="s">
        <v>15</v>
      </c>
      <c r="H19" s="19" t="s">
        <v>19</v>
      </c>
      <c r="I19" s="20" t="s">
        <v>17</v>
      </c>
      <c r="J19" s="21" t="s">
        <v>18</v>
      </c>
    </row>
    <row r="20" spans="1:10" ht="15" customHeight="1">
      <c r="A20" s="8" t="s">
        <v>150</v>
      </c>
      <c r="B20" s="53" t="s">
        <v>112</v>
      </c>
      <c r="C20" s="59"/>
      <c r="D20" s="59"/>
      <c r="E20" s="10"/>
      <c r="F20" s="37">
        <v>0</v>
      </c>
      <c r="G20" s="7" t="s">
        <v>14</v>
      </c>
      <c r="H20" s="19" t="s">
        <v>19</v>
      </c>
      <c r="I20" s="20" t="s">
        <v>17</v>
      </c>
      <c r="J20" s="21" t="s">
        <v>18</v>
      </c>
    </row>
    <row r="21" spans="1:10" ht="15" customHeight="1">
      <c r="A21" s="8" t="s">
        <v>151</v>
      </c>
      <c r="B21" s="53" t="s">
        <v>113</v>
      </c>
      <c r="C21" s="59"/>
      <c r="D21" s="59"/>
      <c r="E21" s="10"/>
      <c r="F21" s="37">
        <v>372650.96</v>
      </c>
      <c r="G21" s="7" t="s">
        <v>14</v>
      </c>
      <c r="H21" s="19" t="s">
        <v>19</v>
      </c>
      <c r="I21" s="20" t="s">
        <v>17</v>
      </c>
      <c r="J21" s="21" t="s">
        <v>18</v>
      </c>
    </row>
    <row r="22" spans="1:10">
      <c r="A22" s="8" t="s">
        <v>152</v>
      </c>
      <c r="B22" s="53" t="s">
        <v>114</v>
      </c>
      <c r="C22" s="59"/>
      <c r="D22" s="59"/>
      <c r="E22" s="10"/>
      <c r="F22" s="37">
        <v>116982.38</v>
      </c>
      <c r="G22" s="7" t="s">
        <v>14</v>
      </c>
      <c r="H22" s="19" t="s">
        <v>19</v>
      </c>
      <c r="I22" s="20" t="s">
        <v>17</v>
      </c>
      <c r="J22" s="21" t="s">
        <v>18</v>
      </c>
    </row>
    <row r="23" spans="1:10" ht="15" customHeight="1">
      <c r="A23" s="8" t="s">
        <v>8</v>
      </c>
      <c r="B23" s="53" t="s">
        <v>115</v>
      </c>
      <c r="C23" s="59"/>
      <c r="D23" s="59"/>
      <c r="E23" s="10"/>
      <c r="F23" s="37">
        <v>3095.64</v>
      </c>
      <c r="G23" s="7" t="s">
        <v>14</v>
      </c>
      <c r="H23" s="19" t="s">
        <v>19</v>
      </c>
      <c r="I23" s="20" t="s">
        <v>17</v>
      </c>
      <c r="J23" s="21" t="s">
        <v>18</v>
      </c>
    </row>
    <row r="24" spans="1:10" ht="15" customHeight="1">
      <c r="A24" s="8" t="s">
        <v>9</v>
      </c>
      <c r="B24" s="53" t="s">
        <v>116</v>
      </c>
      <c r="C24" s="59"/>
      <c r="D24" s="59"/>
      <c r="E24" s="10"/>
      <c r="F24" s="37">
        <v>-6931.5</v>
      </c>
      <c r="G24" s="7" t="s">
        <v>14</v>
      </c>
      <c r="H24" s="19" t="s">
        <v>19</v>
      </c>
      <c r="I24" s="20" t="s">
        <v>17</v>
      </c>
      <c r="J24" s="21" t="s">
        <v>18</v>
      </c>
    </row>
    <row r="25" spans="1:10" ht="15" customHeight="1">
      <c r="A25" s="8" t="s">
        <v>153</v>
      </c>
      <c r="B25" s="53" t="s">
        <v>117</v>
      </c>
      <c r="C25" s="59"/>
      <c r="D25" s="59"/>
      <c r="E25" s="10"/>
      <c r="F25" s="37">
        <v>-61795.42</v>
      </c>
      <c r="G25" s="7" t="s">
        <v>14</v>
      </c>
      <c r="H25" s="19" t="s">
        <v>19</v>
      </c>
      <c r="I25" s="20" t="s">
        <v>17</v>
      </c>
      <c r="J25" s="21" t="s">
        <v>18</v>
      </c>
    </row>
    <row r="26" spans="1:10" ht="15" customHeight="1">
      <c r="A26" s="8" t="s">
        <v>154</v>
      </c>
      <c r="B26" s="53" t="s">
        <v>118</v>
      </c>
      <c r="C26" s="59"/>
      <c r="D26" s="59"/>
      <c r="E26" s="10"/>
      <c r="F26" s="37">
        <v>1077074.6100000001</v>
      </c>
      <c r="G26" s="7" t="s">
        <v>14</v>
      </c>
      <c r="H26" s="19" t="s">
        <v>155</v>
      </c>
      <c r="I26" s="20"/>
      <c r="J26" s="21"/>
    </row>
    <row r="27" spans="1:10" ht="15" customHeight="1">
      <c r="A27" s="8" t="s">
        <v>156</v>
      </c>
      <c r="B27" s="53" t="s">
        <v>119</v>
      </c>
      <c r="C27" s="59"/>
      <c r="D27" s="59"/>
      <c r="E27" s="10"/>
      <c r="F27" s="37">
        <v>11482118.83</v>
      </c>
      <c r="G27" s="7" t="s">
        <v>14</v>
      </c>
      <c r="H27" s="19" t="s">
        <v>155</v>
      </c>
      <c r="I27" s="20"/>
      <c r="J27" s="21"/>
    </row>
    <row r="28" spans="1:10" ht="15" customHeight="1">
      <c r="A28" s="8" t="s">
        <v>157</v>
      </c>
      <c r="B28" s="53" t="s">
        <v>120</v>
      </c>
      <c r="C28" s="59"/>
      <c r="D28" s="59"/>
      <c r="E28" s="10"/>
      <c r="F28" s="37">
        <v>-123627.84</v>
      </c>
      <c r="G28" s="7" t="s">
        <v>14</v>
      </c>
      <c r="H28" s="19" t="s">
        <v>19</v>
      </c>
      <c r="I28" s="20" t="s">
        <v>17</v>
      </c>
      <c r="J28" s="21" t="s">
        <v>18</v>
      </c>
    </row>
    <row r="29" spans="1:10" ht="15" customHeight="1">
      <c r="A29" s="8" t="s">
        <v>158</v>
      </c>
      <c r="B29" s="53" t="s">
        <v>121</v>
      </c>
      <c r="C29" s="59"/>
      <c r="D29" s="59"/>
      <c r="E29" s="10"/>
      <c r="F29" s="37">
        <v>-2887376.82</v>
      </c>
      <c r="G29" s="7" t="s">
        <v>14</v>
      </c>
      <c r="H29" s="19" t="s">
        <v>19</v>
      </c>
      <c r="I29" s="20" t="s">
        <v>17</v>
      </c>
      <c r="J29" s="21" t="s">
        <v>18</v>
      </c>
    </row>
    <row r="30" spans="1:10" ht="15" customHeight="1">
      <c r="A30" s="8" t="s">
        <v>198</v>
      </c>
      <c r="B30" s="53" t="s">
        <v>199</v>
      </c>
      <c r="C30" s="59"/>
      <c r="D30" s="59"/>
      <c r="E30" s="10"/>
      <c r="F30" s="37">
        <v>1</v>
      </c>
      <c r="G30" s="7" t="s">
        <v>16</v>
      </c>
      <c r="H30" s="19"/>
      <c r="I30" s="20"/>
      <c r="J30" s="21"/>
    </row>
    <row r="31" spans="1:10" ht="15" customHeight="1">
      <c r="A31" s="8" t="s">
        <v>159</v>
      </c>
      <c r="B31" s="53" t="s">
        <v>122</v>
      </c>
      <c r="C31" s="59"/>
      <c r="D31" s="59"/>
      <c r="E31" s="10"/>
      <c r="F31" s="37">
        <v>3707.69</v>
      </c>
      <c r="G31" s="7" t="s">
        <v>15</v>
      </c>
      <c r="H31" s="19" t="s">
        <v>19</v>
      </c>
      <c r="I31" s="20" t="s">
        <v>17</v>
      </c>
      <c r="J31" s="21" t="s">
        <v>18</v>
      </c>
    </row>
    <row r="32" spans="1:10" ht="15" customHeight="1">
      <c r="A32" s="8" t="s">
        <v>160</v>
      </c>
      <c r="B32" s="53" t="s">
        <v>123</v>
      </c>
      <c r="C32" s="59"/>
      <c r="D32" s="59"/>
      <c r="E32" s="10"/>
      <c r="F32" s="37">
        <v>-44450.42</v>
      </c>
      <c r="G32" s="7" t="s">
        <v>14</v>
      </c>
      <c r="H32" s="19" t="s">
        <v>19</v>
      </c>
      <c r="I32" s="20" t="s">
        <v>17</v>
      </c>
      <c r="J32" s="21" t="s">
        <v>18</v>
      </c>
    </row>
    <row r="33" spans="1:10" ht="15" customHeight="1">
      <c r="A33" s="8" t="s">
        <v>161</v>
      </c>
      <c r="B33" s="53" t="s">
        <v>124</v>
      </c>
      <c r="C33" s="59"/>
      <c r="D33" s="59"/>
      <c r="E33" s="10"/>
      <c r="F33" s="37">
        <v>3945.24</v>
      </c>
      <c r="G33" s="7" t="s">
        <v>14</v>
      </c>
      <c r="H33" s="19" t="s">
        <v>19</v>
      </c>
      <c r="I33" s="20" t="s">
        <v>17</v>
      </c>
      <c r="J33" s="21" t="s">
        <v>18</v>
      </c>
    </row>
    <row r="34" spans="1:10" ht="15" customHeight="1">
      <c r="A34" s="8" t="s">
        <v>10</v>
      </c>
      <c r="B34" s="53" t="s">
        <v>125</v>
      </c>
      <c r="C34" s="59"/>
      <c r="D34" s="59"/>
      <c r="E34" s="10"/>
      <c r="F34" s="37">
        <v>196223.27</v>
      </c>
      <c r="G34" s="7" t="s">
        <v>14</v>
      </c>
      <c r="H34" s="19" t="s">
        <v>19</v>
      </c>
      <c r="I34" s="20" t="s">
        <v>17</v>
      </c>
      <c r="J34" s="21" t="s">
        <v>18</v>
      </c>
    </row>
    <row r="35" spans="1:10" ht="15" customHeight="1">
      <c r="A35" s="8" t="s">
        <v>11</v>
      </c>
      <c r="B35" s="53" t="s">
        <v>126</v>
      </c>
      <c r="C35" s="59"/>
      <c r="D35" s="59"/>
      <c r="E35" s="10"/>
      <c r="F35" s="37">
        <v>1250000</v>
      </c>
      <c r="G35" s="7" t="s">
        <v>14</v>
      </c>
      <c r="H35" s="19" t="s">
        <v>19</v>
      </c>
      <c r="I35" s="20" t="s">
        <v>17</v>
      </c>
      <c r="J35" s="21" t="s">
        <v>18</v>
      </c>
    </row>
    <row r="36" spans="1:10" ht="15" customHeight="1">
      <c r="A36" s="8" t="s">
        <v>12</v>
      </c>
      <c r="B36" s="53" t="s">
        <v>127</v>
      </c>
      <c r="C36" s="59"/>
      <c r="D36" s="59"/>
      <c r="E36" s="10"/>
      <c r="F36" s="37">
        <v>1</v>
      </c>
      <c r="G36" s="7" t="s">
        <v>14</v>
      </c>
      <c r="H36" s="19" t="s">
        <v>19</v>
      </c>
      <c r="I36" s="20" t="s">
        <v>17</v>
      </c>
      <c r="J36" s="21" t="s">
        <v>18</v>
      </c>
    </row>
    <row r="37" spans="1:10" ht="15" customHeight="1">
      <c r="A37" s="8" t="s">
        <v>13</v>
      </c>
      <c r="B37" s="53" t="s">
        <v>128</v>
      </c>
      <c r="C37" s="59"/>
      <c r="D37" s="59"/>
      <c r="E37" s="10"/>
      <c r="F37" s="37">
        <v>332573.99</v>
      </c>
      <c r="G37" s="7" t="s">
        <v>14</v>
      </c>
      <c r="H37" s="19" t="s">
        <v>19</v>
      </c>
      <c r="I37" s="20" t="s">
        <v>17</v>
      </c>
      <c r="J37" s="21" t="s">
        <v>18</v>
      </c>
    </row>
    <row r="38" spans="1:10" ht="15" customHeight="1">
      <c r="A38" s="8" t="s">
        <v>101</v>
      </c>
      <c r="B38" s="53" t="s">
        <v>129</v>
      </c>
      <c r="C38" s="59"/>
      <c r="D38" s="59"/>
      <c r="E38" s="10"/>
      <c r="F38" s="37">
        <v>1508386.76</v>
      </c>
      <c r="G38" s="7" t="s">
        <v>16</v>
      </c>
      <c r="H38" s="19" t="s">
        <v>19</v>
      </c>
      <c r="I38" s="20" t="s">
        <v>17</v>
      </c>
      <c r="J38" s="21" t="s">
        <v>18</v>
      </c>
    </row>
    <row r="39" spans="1:10" ht="15" customHeight="1">
      <c r="A39" s="8" t="s">
        <v>102</v>
      </c>
      <c r="B39" s="53" t="s">
        <v>130</v>
      </c>
      <c r="C39" s="59"/>
      <c r="D39" s="59"/>
      <c r="E39" s="10"/>
      <c r="F39" s="37">
        <v>4096239.2</v>
      </c>
      <c r="G39" s="7" t="s">
        <v>15</v>
      </c>
      <c r="H39" s="19" t="s">
        <v>19</v>
      </c>
      <c r="I39" s="20" t="s">
        <v>17</v>
      </c>
      <c r="J39" s="21" t="s">
        <v>18</v>
      </c>
    </row>
    <row r="40" spans="1:10" ht="15" customHeight="1">
      <c r="A40" s="8" t="s">
        <v>103</v>
      </c>
      <c r="B40" s="53" t="s">
        <v>131</v>
      </c>
      <c r="C40" s="59"/>
      <c r="D40" s="59"/>
      <c r="E40" s="10"/>
      <c r="F40" s="37">
        <v>8266.51</v>
      </c>
      <c r="G40" s="7" t="s">
        <v>167</v>
      </c>
      <c r="H40" s="19" t="s">
        <v>19</v>
      </c>
      <c r="I40" s="20" t="s">
        <v>17</v>
      </c>
      <c r="J40" s="21" t="s">
        <v>18</v>
      </c>
    </row>
    <row r="41" spans="1:10" ht="15" customHeight="1">
      <c r="A41" s="8" t="s">
        <v>162</v>
      </c>
      <c r="B41" s="53" t="s">
        <v>132</v>
      </c>
      <c r="C41" s="59"/>
      <c r="D41" s="59"/>
      <c r="E41" s="10"/>
      <c r="F41" s="37">
        <v>11739.7</v>
      </c>
      <c r="G41" s="7" t="s">
        <v>167</v>
      </c>
      <c r="H41" s="19" t="s">
        <v>19</v>
      </c>
      <c r="I41" s="20" t="s">
        <v>17</v>
      </c>
      <c r="J41" s="21" t="s">
        <v>18</v>
      </c>
    </row>
    <row r="42" spans="1:10" ht="15" customHeight="1">
      <c r="A42" s="8" t="s">
        <v>163</v>
      </c>
      <c r="B42" s="53" t="s">
        <v>133</v>
      </c>
      <c r="C42" s="59"/>
      <c r="D42" s="59"/>
      <c r="E42" s="10"/>
      <c r="F42" s="37">
        <v>10649.11</v>
      </c>
      <c r="G42" s="7" t="s">
        <v>14</v>
      </c>
      <c r="H42" s="19" t="s">
        <v>19</v>
      </c>
      <c r="I42" s="20" t="s">
        <v>17</v>
      </c>
      <c r="J42" s="21" t="s">
        <v>18</v>
      </c>
    </row>
    <row r="43" spans="1:10" ht="15" customHeight="1">
      <c r="A43" s="8" t="s">
        <v>164</v>
      </c>
      <c r="B43" s="53" t="s">
        <v>134</v>
      </c>
      <c r="C43" s="59"/>
      <c r="D43" s="59"/>
      <c r="E43" s="10"/>
      <c r="F43" s="37">
        <v>1958985.77</v>
      </c>
      <c r="G43" s="7" t="s">
        <v>167</v>
      </c>
      <c r="H43" s="19" t="s">
        <v>19</v>
      </c>
      <c r="I43" s="20" t="s">
        <v>17</v>
      </c>
      <c r="J43" s="21" t="s">
        <v>18</v>
      </c>
    </row>
    <row r="44" spans="1:10" ht="15" customHeight="1">
      <c r="A44" s="8" t="s">
        <v>165</v>
      </c>
      <c r="B44" s="53" t="s">
        <v>135</v>
      </c>
      <c r="C44" s="59"/>
      <c r="D44" s="59"/>
      <c r="E44" s="10"/>
      <c r="F44" s="37">
        <v>3097</v>
      </c>
      <c r="G44" s="7" t="s">
        <v>14</v>
      </c>
      <c r="H44" s="19" t="s">
        <v>19</v>
      </c>
      <c r="I44" s="20" t="s">
        <v>17</v>
      </c>
      <c r="J44" s="21" t="s">
        <v>18</v>
      </c>
    </row>
    <row r="45" spans="1:10" ht="15" customHeight="1">
      <c r="A45" s="8" t="s">
        <v>166</v>
      </c>
      <c r="B45" s="53" t="s">
        <v>136</v>
      </c>
      <c r="C45" s="59"/>
      <c r="D45" s="59"/>
      <c r="E45" s="10"/>
      <c r="F45" s="37">
        <v>2982076.22</v>
      </c>
      <c r="G45" s="7" t="s">
        <v>14</v>
      </c>
      <c r="H45" s="19" t="s">
        <v>19</v>
      </c>
      <c r="I45" s="20" t="s">
        <v>17</v>
      </c>
      <c r="J45" s="21" t="s">
        <v>18</v>
      </c>
    </row>
    <row r="46" spans="1:10" ht="15" customHeight="1">
      <c r="A46" s="8" t="s">
        <v>200</v>
      </c>
      <c r="B46" s="53" t="s">
        <v>201</v>
      </c>
      <c r="C46" s="59"/>
      <c r="D46" s="59"/>
      <c r="E46" s="10"/>
      <c r="F46" s="37">
        <v>39970.07</v>
      </c>
      <c r="G46" s="7"/>
      <c r="H46" s="19"/>
      <c r="I46" s="20"/>
      <c r="J46" s="21"/>
    </row>
    <row r="47" spans="1:10" ht="15" customHeight="1">
      <c r="A47" s="8" t="s">
        <v>145</v>
      </c>
      <c r="B47" s="53" t="s">
        <v>143</v>
      </c>
      <c r="C47" s="59"/>
      <c r="D47" s="59"/>
      <c r="E47" s="10"/>
      <c r="F47" s="37">
        <v>52500</v>
      </c>
      <c r="G47" s="7" t="s">
        <v>14</v>
      </c>
      <c r="H47" s="19"/>
      <c r="I47" s="20"/>
      <c r="J47" s="21"/>
    </row>
    <row r="48" spans="1:10" ht="15" customHeight="1">
      <c r="A48" s="8" t="s">
        <v>146</v>
      </c>
      <c r="B48" s="53" t="s">
        <v>144</v>
      </c>
      <c r="C48" s="59"/>
      <c r="D48" s="59"/>
      <c r="E48" s="10"/>
      <c r="F48" s="37">
        <v>5030</v>
      </c>
      <c r="G48" s="7" t="s">
        <v>14</v>
      </c>
      <c r="H48" s="19"/>
      <c r="I48" s="20"/>
      <c r="J48" s="21"/>
    </row>
    <row r="49" spans="1:10" ht="15.75" thickBot="1">
      <c r="A49" s="8"/>
      <c r="B49" s="71" t="s">
        <v>196</v>
      </c>
      <c r="C49" s="72"/>
      <c r="D49" s="72"/>
      <c r="E49" s="73"/>
      <c r="F49" s="64">
        <f>SUM(F10:F48)</f>
        <v>25473199.129999999</v>
      </c>
      <c r="G49" s="7"/>
      <c r="H49" s="22"/>
      <c r="I49" s="23"/>
      <c r="J49" s="24"/>
    </row>
    <row r="50" spans="1:10" ht="16.5" thickTop="1" thickBot="1">
      <c r="A50" s="13"/>
      <c r="B50" s="13"/>
      <c r="C50" s="14" t="s">
        <v>22</v>
      </c>
      <c r="D50" s="14"/>
      <c r="E50" s="15"/>
      <c r="F50" s="14"/>
      <c r="G50" s="12"/>
      <c r="H50" s="25"/>
      <c r="I50" s="26"/>
      <c r="J50" s="27"/>
    </row>
    <row r="52" spans="1:10">
      <c r="A52" t="s">
        <v>194</v>
      </c>
    </row>
    <row r="53" spans="1:10">
      <c r="A53" t="s">
        <v>87</v>
      </c>
    </row>
    <row r="55" spans="1:10">
      <c r="F55" s="54"/>
      <c r="G55" s="54"/>
    </row>
    <row r="56" spans="1:10">
      <c r="F56" s="65"/>
      <c r="G56" s="54"/>
    </row>
    <row r="57" spans="1:10">
      <c r="F57" s="1"/>
    </row>
    <row r="58" spans="1:10">
      <c r="F58" s="1"/>
    </row>
    <row r="59" spans="1:10">
      <c r="F59" s="1"/>
    </row>
    <row r="60" spans="1:10">
      <c r="F60" s="1"/>
    </row>
  </sheetData>
  <mergeCells count="5">
    <mergeCell ref="B49:E49"/>
    <mergeCell ref="B9:E9"/>
    <mergeCell ref="A3:J3"/>
    <mergeCell ref="A4:J4"/>
    <mergeCell ref="A5:J5"/>
  </mergeCells>
  <pageMargins left="0.70866141732283472" right="0.70866141732283472" top="0.74803149606299213" bottom="0.74803149606299213" header="0.31496062992125984" footer="0.31496062992125984"/>
  <pageSetup scale="64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3:J37"/>
  <sheetViews>
    <sheetView topLeftCell="D1" zoomScaleNormal="100" workbookViewId="0">
      <selection activeCell="A6" sqref="A6:J6"/>
    </sheetView>
  </sheetViews>
  <sheetFormatPr baseColWidth="10" defaultRowHeight="15"/>
  <cols>
    <col min="5" max="5" width="21.140625" customWidth="1"/>
    <col min="6" max="6" width="14.42578125" bestFit="1" customWidth="1"/>
    <col min="7" max="10" width="14.42578125" customWidth="1"/>
  </cols>
  <sheetData>
    <row r="3" spans="1:10" ht="23.25">
      <c r="A3" s="77" t="s">
        <v>105</v>
      </c>
      <c r="B3" s="77"/>
      <c r="C3" s="77"/>
      <c r="D3" s="77"/>
      <c r="E3" s="77"/>
      <c r="F3" s="77"/>
      <c r="G3" s="77"/>
      <c r="H3" s="77"/>
      <c r="I3" s="77"/>
      <c r="J3" s="77"/>
    </row>
    <row r="4" spans="1:10" ht="18.75">
      <c r="A4" s="78" t="s">
        <v>21</v>
      </c>
      <c r="B4" s="78"/>
      <c r="C4" s="78"/>
      <c r="D4" s="78"/>
      <c r="E4" s="78"/>
      <c r="F4" s="78"/>
      <c r="G4" s="78"/>
      <c r="H4" s="78"/>
      <c r="I4" s="78"/>
      <c r="J4" s="78"/>
    </row>
    <row r="5" spans="1:10" ht="18.75">
      <c r="A5" s="78" t="s">
        <v>20</v>
      </c>
      <c r="B5" s="78"/>
      <c r="C5" s="78"/>
      <c r="D5" s="78"/>
      <c r="E5" s="78"/>
      <c r="F5" s="78"/>
      <c r="G5" s="78"/>
      <c r="H5" s="78"/>
      <c r="I5" s="78"/>
      <c r="J5" s="78"/>
    </row>
    <row r="6" spans="1:10" ht="18.75">
      <c r="A6" s="78" t="s">
        <v>195</v>
      </c>
      <c r="B6" s="78"/>
      <c r="C6" s="78"/>
      <c r="D6" s="78"/>
      <c r="E6" s="78"/>
      <c r="F6" s="78"/>
      <c r="G6" s="78"/>
      <c r="H6" s="78"/>
      <c r="I6" s="78"/>
      <c r="J6" s="78"/>
    </row>
    <row r="7" spans="1:10">
      <c r="A7" s="28"/>
      <c r="B7" s="28"/>
      <c r="C7" s="28"/>
      <c r="D7" s="28"/>
      <c r="E7" s="28"/>
      <c r="F7" s="28"/>
      <c r="G7" s="28"/>
      <c r="H7" s="28"/>
      <c r="I7" s="28"/>
      <c r="J7" s="28"/>
    </row>
    <row r="8" spans="1:10" ht="15.75" thickBot="1">
      <c r="A8" s="4"/>
      <c r="B8" s="4"/>
      <c r="C8" s="4"/>
      <c r="D8" s="4"/>
      <c r="E8" s="4"/>
      <c r="F8" s="4"/>
      <c r="G8" s="66" t="s">
        <v>168</v>
      </c>
      <c r="H8" s="66" t="s">
        <v>168</v>
      </c>
      <c r="I8" s="66" t="s">
        <v>168</v>
      </c>
      <c r="J8" s="66" t="s">
        <v>168</v>
      </c>
    </row>
    <row r="9" spans="1:10" ht="15.75" thickBot="1">
      <c r="A9" s="5" t="s">
        <v>1</v>
      </c>
      <c r="B9" s="79" t="s">
        <v>78</v>
      </c>
      <c r="C9" s="80"/>
      <c r="D9" s="80"/>
      <c r="E9" s="81"/>
      <c r="F9" s="5">
        <v>2015</v>
      </c>
      <c r="G9" s="6">
        <v>2014</v>
      </c>
      <c r="H9" s="5">
        <v>2013</v>
      </c>
      <c r="I9" s="6">
        <v>2012</v>
      </c>
      <c r="J9" s="5">
        <v>2011</v>
      </c>
    </row>
    <row r="10" spans="1:10">
      <c r="A10" s="7"/>
      <c r="B10" s="8"/>
      <c r="C10" s="9"/>
      <c r="D10" s="9"/>
      <c r="E10" s="10"/>
      <c r="F10" s="11"/>
      <c r="G10" s="30"/>
      <c r="H10" s="11"/>
      <c r="I10" s="30"/>
      <c r="J10" s="30"/>
    </row>
    <row r="11" spans="1:10">
      <c r="A11" s="7"/>
      <c r="B11" s="34" t="s">
        <v>23</v>
      </c>
      <c r="C11" s="9"/>
      <c r="D11" s="9"/>
      <c r="E11" s="10"/>
      <c r="F11" s="11"/>
      <c r="G11" s="31"/>
      <c r="H11" s="11"/>
      <c r="I11" s="31"/>
      <c r="J11" s="31"/>
    </row>
    <row r="12" spans="1:10">
      <c r="A12" s="33">
        <v>11239208</v>
      </c>
      <c r="B12" s="8" t="s">
        <v>24</v>
      </c>
      <c r="C12" s="9"/>
      <c r="D12" s="9"/>
      <c r="E12" s="10"/>
      <c r="F12" s="11">
        <v>723022.49</v>
      </c>
      <c r="G12" s="31">
        <v>558797.34</v>
      </c>
      <c r="H12" s="11">
        <v>402719.87</v>
      </c>
      <c r="I12" s="31">
        <v>691185.53</v>
      </c>
      <c r="J12" s="31">
        <v>537586.98</v>
      </c>
    </row>
    <row r="13" spans="1:10">
      <c r="A13" s="33">
        <v>11239210</v>
      </c>
      <c r="B13" s="8" t="s">
        <v>25</v>
      </c>
      <c r="C13" s="9"/>
      <c r="D13" s="9"/>
      <c r="E13" s="10"/>
      <c r="F13" s="11">
        <v>635.99</v>
      </c>
      <c r="G13" s="31">
        <v>635.99</v>
      </c>
      <c r="H13" s="11"/>
      <c r="I13" s="31"/>
      <c r="J13" s="31"/>
    </row>
    <row r="14" spans="1:10">
      <c r="A14" s="33">
        <v>1123961</v>
      </c>
      <c r="B14" s="8" t="s">
        <v>26</v>
      </c>
      <c r="C14" s="9"/>
      <c r="D14" s="9"/>
      <c r="E14" s="10"/>
      <c r="F14" s="11">
        <v>7526941</v>
      </c>
      <c r="G14" s="31">
        <v>7522686</v>
      </c>
      <c r="H14" s="11">
        <v>8053393</v>
      </c>
      <c r="I14" s="31">
        <v>6823164</v>
      </c>
      <c r="J14" s="31">
        <v>5406051</v>
      </c>
    </row>
    <row r="15" spans="1:10">
      <c r="A15" s="33">
        <v>1123962</v>
      </c>
      <c r="B15" s="8" t="s">
        <v>27</v>
      </c>
      <c r="C15" s="9"/>
      <c r="D15" s="9"/>
      <c r="E15" s="10"/>
      <c r="F15" s="11">
        <v>4856190.4800000004</v>
      </c>
      <c r="G15" s="31">
        <v>4856190.4800000004</v>
      </c>
      <c r="H15" s="11">
        <v>4856190.4800000004</v>
      </c>
      <c r="I15" s="31">
        <v>4856190.4800000004</v>
      </c>
      <c r="J15" s="31">
        <v>4856190.4800000004</v>
      </c>
    </row>
    <row r="16" spans="1:10">
      <c r="A16" s="33">
        <v>1126208</v>
      </c>
      <c r="B16" s="8" t="s">
        <v>29</v>
      </c>
      <c r="C16" s="9"/>
      <c r="D16" s="9"/>
      <c r="E16" s="10"/>
      <c r="F16" s="11">
        <v>659911.17000000004</v>
      </c>
      <c r="G16" s="31">
        <v>620189.93999999994</v>
      </c>
      <c r="H16" s="11">
        <v>541538.93999999994</v>
      </c>
      <c r="I16" s="31">
        <v>856321.94</v>
      </c>
      <c r="J16" s="31">
        <v>979973.94</v>
      </c>
    </row>
    <row r="17" spans="1:10">
      <c r="A17" s="33">
        <v>1129308</v>
      </c>
      <c r="B17" s="8" t="s">
        <v>28</v>
      </c>
      <c r="C17" s="9"/>
      <c r="D17" s="9"/>
      <c r="E17" s="10"/>
      <c r="F17" s="11">
        <v>16122.02</v>
      </c>
      <c r="G17" s="31">
        <v>15876.43</v>
      </c>
      <c r="H17" s="11"/>
      <c r="I17" s="31"/>
      <c r="J17" s="31"/>
    </row>
    <row r="18" spans="1:10" ht="15.75" thickBot="1">
      <c r="A18" s="7"/>
      <c r="B18" s="71" t="s">
        <v>196</v>
      </c>
      <c r="C18" s="72"/>
      <c r="D18" s="72"/>
      <c r="E18" s="73"/>
      <c r="F18" s="38">
        <f>SUM(F12:F17)</f>
        <v>13782823.15</v>
      </c>
      <c r="G18" s="38">
        <f>SUM(G12:G17)</f>
        <v>13574376.18</v>
      </c>
      <c r="H18" s="38">
        <f>SUM(H12:H17)</f>
        <v>13853842.289999999</v>
      </c>
      <c r="I18" s="38">
        <f>SUM(I12:I17)</f>
        <v>13226861.950000001</v>
      </c>
      <c r="J18" s="38">
        <f>SUM(J12:J17)</f>
        <v>11779802.4</v>
      </c>
    </row>
    <row r="19" spans="1:10" ht="15.75" thickTop="1">
      <c r="A19" s="7"/>
      <c r="B19" s="8"/>
      <c r="C19" s="9"/>
      <c r="D19" s="9"/>
      <c r="E19" s="10"/>
      <c r="F19" s="11"/>
      <c r="G19" s="31"/>
      <c r="H19" s="11"/>
      <c r="I19" s="31"/>
      <c r="J19" s="31"/>
    </row>
    <row r="20" spans="1:10">
      <c r="A20" s="7"/>
      <c r="B20" s="8"/>
      <c r="C20" s="9"/>
      <c r="D20" s="9"/>
      <c r="E20" s="10"/>
      <c r="F20" s="11"/>
      <c r="G20" s="31"/>
      <c r="H20" s="11"/>
      <c r="I20" s="31"/>
      <c r="J20" s="31"/>
    </row>
    <row r="21" spans="1:10">
      <c r="A21" s="7"/>
      <c r="B21" s="34" t="s">
        <v>30</v>
      </c>
      <c r="C21" s="9"/>
      <c r="D21" s="9"/>
      <c r="E21" s="10"/>
      <c r="F21" s="11"/>
      <c r="G21" s="31"/>
      <c r="H21" s="11"/>
      <c r="I21" s="31"/>
      <c r="J21" s="31"/>
    </row>
    <row r="22" spans="1:10">
      <c r="A22" s="33">
        <v>113111</v>
      </c>
      <c r="B22" s="8" t="s">
        <v>31</v>
      </c>
      <c r="C22" s="9"/>
      <c r="D22" s="9"/>
      <c r="E22" s="10"/>
      <c r="F22" s="11"/>
      <c r="G22" s="31"/>
      <c r="H22" s="11"/>
      <c r="I22" s="31"/>
      <c r="J22" s="31"/>
    </row>
    <row r="23" spans="1:10">
      <c r="A23" s="2"/>
      <c r="B23" s="8" t="s">
        <v>32</v>
      </c>
      <c r="C23" s="9"/>
      <c r="D23" s="9"/>
      <c r="E23" s="10"/>
      <c r="F23" s="11">
        <v>8000</v>
      </c>
      <c r="G23" s="31">
        <v>8000</v>
      </c>
      <c r="H23" s="11">
        <v>8000</v>
      </c>
      <c r="I23" s="31">
        <v>8000</v>
      </c>
      <c r="J23" s="31">
        <v>8000</v>
      </c>
    </row>
    <row r="24" spans="1:10">
      <c r="A24" s="33">
        <v>113112</v>
      </c>
      <c r="B24" s="8" t="s">
        <v>31</v>
      </c>
      <c r="C24" s="9"/>
      <c r="D24" s="9"/>
      <c r="E24" s="10"/>
      <c r="F24" s="11"/>
      <c r="G24" s="31"/>
      <c r="H24" s="11"/>
      <c r="I24" s="31"/>
      <c r="J24" s="31"/>
    </row>
    <row r="25" spans="1:10">
      <c r="A25" s="7"/>
      <c r="B25" s="8" t="s">
        <v>33</v>
      </c>
      <c r="C25" s="9"/>
      <c r="D25" s="9"/>
      <c r="E25" s="10"/>
      <c r="F25" s="11">
        <v>-273394.61</v>
      </c>
      <c r="G25" s="31">
        <v>-293394.61</v>
      </c>
      <c r="H25" s="11">
        <v>-228394.61</v>
      </c>
      <c r="I25" s="31">
        <v>-228394.61</v>
      </c>
      <c r="J25" s="31">
        <v>-228394.61</v>
      </c>
    </row>
    <row r="26" spans="1:10" ht="15.75" thickBot="1">
      <c r="A26" s="7"/>
      <c r="B26" s="71" t="s">
        <v>196</v>
      </c>
      <c r="C26" s="72"/>
      <c r="D26" s="72"/>
      <c r="E26" s="73"/>
      <c r="F26" s="38">
        <f>SUM(F22:F25)</f>
        <v>-265394.61</v>
      </c>
      <c r="G26" s="38">
        <f>SUM(G22:G25)</f>
        <v>-285394.61</v>
      </c>
      <c r="H26" s="38">
        <f>SUM(H22:H25)</f>
        <v>-220394.61</v>
      </c>
      <c r="I26" s="38">
        <f>SUM(I22:I25)</f>
        <v>-220394.61</v>
      </c>
      <c r="J26" s="38">
        <f>SUM(J22:J25)</f>
        <v>-220394.61</v>
      </c>
    </row>
    <row r="27" spans="1:10" ht="15.75" thickTop="1">
      <c r="A27" s="7"/>
      <c r="B27" s="8"/>
      <c r="C27" s="9"/>
      <c r="D27" s="9"/>
      <c r="E27" s="10"/>
      <c r="F27" s="11"/>
      <c r="G27" s="31"/>
      <c r="H27" s="11"/>
      <c r="I27" s="31"/>
      <c r="J27" s="31"/>
    </row>
    <row r="28" spans="1:10">
      <c r="A28" s="7"/>
      <c r="B28" s="8"/>
      <c r="C28" s="9"/>
      <c r="D28" s="9"/>
      <c r="E28" s="10"/>
      <c r="F28" s="32"/>
      <c r="G28" s="7"/>
      <c r="H28" s="22"/>
      <c r="I28" s="23"/>
      <c r="J28" s="23"/>
    </row>
    <row r="29" spans="1:10" ht="15.75" thickBot="1">
      <c r="A29" s="12"/>
      <c r="B29" s="13"/>
      <c r="C29" s="14"/>
      <c r="D29" s="14"/>
      <c r="E29" s="15"/>
      <c r="F29" s="12"/>
      <c r="G29" s="12"/>
      <c r="H29" s="25"/>
      <c r="I29" s="26"/>
      <c r="J29" s="26"/>
    </row>
    <row r="33" spans="6:7">
      <c r="F33" s="54"/>
      <c r="G33" s="54"/>
    </row>
    <row r="34" spans="6:7">
      <c r="F34" s="54"/>
      <c r="G34" s="54"/>
    </row>
    <row r="36" spans="6:7">
      <c r="F36" s="1"/>
    </row>
    <row r="37" spans="6:7">
      <c r="F37" s="1"/>
    </row>
  </sheetData>
  <mergeCells count="7">
    <mergeCell ref="B18:E18"/>
    <mergeCell ref="B26:E26"/>
    <mergeCell ref="A3:J3"/>
    <mergeCell ref="A4:J4"/>
    <mergeCell ref="A6:J6"/>
    <mergeCell ref="B9:E9"/>
    <mergeCell ref="A5:J5"/>
  </mergeCells>
  <pageMargins left="0.7" right="0.7" top="0.75" bottom="0.75" header="0.3" footer="0.3"/>
  <pageSetup scale="6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3:L29"/>
  <sheetViews>
    <sheetView zoomScaleNormal="100" workbookViewId="0">
      <selection activeCell="J31" sqref="A1:J31"/>
    </sheetView>
  </sheetViews>
  <sheetFormatPr baseColWidth="10" defaultRowHeight="15"/>
  <cols>
    <col min="5" max="5" width="21.140625" customWidth="1"/>
    <col min="6" max="6" width="14.42578125" bestFit="1" customWidth="1"/>
    <col min="7" max="10" width="14.42578125" customWidth="1"/>
  </cols>
  <sheetData>
    <row r="3" spans="1:12" ht="23.25">
      <c r="A3" s="77" t="s">
        <v>169</v>
      </c>
      <c r="B3" s="77"/>
      <c r="C3" s="77"/>
      <c r="D3" s="77"/>
      <c r="E3" s="77"/>
      <c r="F3" s="77"/>
      <c r="G3" s="77"/>
      <c r="H3" s="77"/>
      <c r="I3" s="77"/>
      <c r="J3" s="77"/>
    </row>
    <row r="4" spans="1:12" ht="18.75">
      <c r="A4" s="78" t="s">
        <v>34</v>
      </c>
      <c r="B4" s="78"/>
      <c r="C4" s="78"/>
      <c r="D4" s="78"/>
      <c r="E4" s="78"/>
      <c r="F4" s="78"/>
      <c r="G4" s="78"/>
      <c r="H4" s="78"/>
      <c r="I4" s="78"/>
      <c r="J4" s="78"/>
    </row>
    <row r="5" spans="1:12" ht="18.75">
      <c r="A5" s="78" t="s">
        <v>195</v>
      </c>
      <c r="B5" s="78"/>
      <c r="C5" s="78"/>
      <c r="D5" s="78"/>
      <c r="E5" s="78"/>
      <c r="F5" s="78"/>
      <c r="G5" s="78"/>
      <c r="H5" s="78"/>
      <c r="I5" s="78"/>
      <c r="J5" s="78"/>
    </row>
    <row r="6" spans="1:12" ht="18.75">
      <c r="A6" s="29"/>
      <c r="B6" s="29"/>
      <c r="C6" s="29"/>
      <c r="D6" s="29"/>
      <c r="E6" s="29"/>
      <c r="F6" s="29"/>
      <c r="G6" s="29"/>
      <c r="H6" s="29"/>
      <c r="I6" s="29"/>
      <c r="J6" s="29"/>
    </row>
    <row r="7" spans="1:12" ht="15.75" thickBot="1">
      <c r="A7" s="28"/>
      <c r="B7" s="28"/>
      <c r="C7" s="28"/>
      <c r="D7" s="28"/>
      <c r="E7" s="28"/>
      <c r="F7" s="28"/>
      <c r="G7" s="28"/>
      <c r="H7" s="28"/>
      <c r="I7" s="28"/>
      <c r="J7" s="28"/>
    </row>
    <row r="8" spans="1:12" ht="15.75" thickBot="1">
      <c r="A8" s="82" t="s">
        <v>1</v>
      </c>
      <c r="B8" s="84" t="s">
        <v>78</v>
      </c>
      <c r="C8" s="85"/>
      <c r="D8" s="85"/>
      <c r="E8" s="86"/>
      <c r="F8" s="82" t="s">
        <v>40</v>
      </c>
      <c r="G8" s="79" t="s">
        <v>39</v>
      </c>
      <c r="H8" s="80"/>
      <c r="I8" s="80"/>
      <c r="J8" s="81"/>
    </row>
    <row r="9" spans="1:12" ht="26.25" thickBot="1">
      <c r="A9" s="83"/>
      <c r="B9" s="87"/>
      <c r="C9" s="88"/>
      <c r="D9" s="88"/>
      <c r="E9" s="89"/>
      <c r="F9" s="83"/>
      <c r="G9" s="35" t="s">
        <v>35</v>
      </c>
      <c r="H9" s="36" t="s">
        <v>36</v>
      </c>
      <c r="I9" s="35" t="s">
        <v>37</v>
      </c>
      <c r="J9" s="36" t="s">
        <v>38</v>
      </c>
    </row>
    <row r="10" spans="1:12">
      <c r="A10" s="7"/>
      <c r="B10" s="8"/>
      <c r="C10" s="9"/>
      <c r="D10" s="9"/>
      <c r="E10" s="10"/>
      <c r="F10" s="11"/>
      <c r="G10" s="30"/>
      <c r="H10" s="11"/>
      <c r="I10" s="30"/>
      <c r="J10" s="30"/>
    </row>
    <row r="11" spans="1:12">
      <c r="A11" s="7"/>
      <c r="B11" s="34" t="s">
        <v>23</v>
      </c>
      <c r="C11" s="9"/>
      <c r="D11" s="9"/>
      <c r="E11" s="10"/>
      <c r="F11" s="11"/>
      <c r="G11" s="31"/>
      <c r="H11" s="11"/>
      <c r="I11" s="31"/>
      <c r="J11" s="31"/>
      <c r="K11" s="1"/>
    </row>
    <row r="12" spans="1:12">
      <c r="A12" s="33">
        <v>11239208</v>
      </c>
      <c r="B12" s="8" t="s">
        <v>24</v>
      </c>
      <c r="C12" s="9"/>
      <c r="D12" s="9"/>
      <c r="E12" s="10"/>
      <c r="F12" s="11">
        <v>723022.49</v>
      </c>
      <c r="G12" s="42">
        <v>41868.81</v>
      </c>
      <c r="H12" s="37">
        <v>122356.34</v>
      </c>
      <c r="I12" s="42"/>
      <c r="J12" s="42">
        <v>558797.34</v>
      </c>
      <c r="K12" s="1"/>
      <c r="L12" s="1"/>
    </row>
    <row r="13" spans="1:12">
      <c r="A13" s="33">
        <v>11239210</v>
      </c>
      <c r="B13" s="8" t="s">
        <v>25</v>
      </c>
      <c r="C13" s="9"/>
      <c r="D13" s="9"/>
      <c r="E13" s="10"/>
      <c r="F13" s="11">
        <v>635.99</v>
      </c>
      <c r="G13" s="42"/>
      <c r="H13" s="37"/>
      <c r="I13" s="42"/>
      <c r="J13" s="42">
        <v>635.99</v>
      </c>
      <c r="K13" s="1"/>
      <c r="L13" s="1"/>
    </row>
    <row r="14" spans="1:12">
      <c r="A14" s="33">
        <v>1123961</v>
      </c>
      <c r="B14" s="8" t="s">
        <v>26</v>
      </c>
      <c r="C14" s="9"/>
      <c r="D14" s="9"/>
      <c r="E14" s="10"/>
      <c r="F14" s="11">
        <v>7526941</v>
      </c>
      <c r="G14" s="42">
        <v>1526</v>
      </c>
      <c r="H14" s="37">
        <v>2729</v>
      </c>
      <c r="I14" s="42"/>
      <c r="J14" s="42">
        <v>7522686</v>
      </c>
      <c r="K14" s="1"/>
      <c r="L14" s="1"/>
    </row>
    <row r="15" spans="1:12">
      <c r="A15" s="33">
        <v>1123962</v>
      </c>
      <c r="B15" s="8" t="s">
        <v>27</v>
      </c>
      <c r="C15" s="9"/>
      <c r="D15" s="9"/>
      <c r="E15" s="10"/>
      <c r="F15" s="11">
        <v>4856190.4800000004</v>
      </c>
      <c r="G15" s="42"/>
      <c r="H15" s="37"/>
      <c r="I15" s="42"/>
      <c r="J15" s="42">
        <v>4856190.4800000004</v>
      </c>
      <c r="K15" s="1"/>
      <c r="L15" s="1"/>
    </row>
    <row r="16" spans="1:12">
      <c r="A16" s="33">
        <v>1126208</v>
      </c>
      <c r="B16" s="8" t="s">
        <v>29</v>
      </c>
      <c r="C16" s="9"/>
      <c r="D16" s="9"/>
      <c r="E16" s="10"/>
      <c r="F16" s="11">
        <v>659911.17000000004</v>
      </c>
      <c r="G16" s="42"/>
      <c r="H16" s="37"/>
      <c r="I16" s="42">
        <v>42121.23</v>
      </c>
      <c r="J16" s="42">
        <f>620189.94-2400</f>
        <v>617789.93999999994</v>
      </c>
      <c r="K16" s="1"/>
      <c r="L16" s="1"/>
    </row>
    <row r="17" spans="1:12">
      <c r="A17" s="33">
        <v>1129308</v>
      </c>
      <c r="B17" s="8" t="s">
        <v>28</v>
      </c>
      <c r="C17" s="9"/>
      <c r="D17" s="9"/>
      <c r="E17" s="10"/>
      <c r="F17" s="11">
        <v>16122.02</v>
      </c>
      <c r="G17" s="42"/>
      <c r="H17" s="37"/>
      <c r="I17" s="42">
        <v>245.59</v>
      </c>
      <c r="J17" s="42">
        <v>15876.43</v>
      </c>
      <c r="K17" s="1"/>
      <c r="L17" s="1"/>
    </row>
    <row r="18" spans="1:12" ht="15.75" thickBot="1">
      <c r="A18" s="7"/>
      <c r="B18" s="71" t="s">
        <v>196</v>
      </c>
      <c r="C18" s="72"/>
      <c r="D18" s="72"/>
      <c r="E18" s="73"/>
      <c r="F18" s="43">
        <f>SUM(F12:F17)</f>
        <v>13782823.15</v>
      </c>
      <c r="G18" s="43">
        <f>SUM(G12:G17)</f>
        <v>43394.81</v>
      </c>
      <c r="H18" s="43">
        <f>SUM(H12:H17)</f>
        <v>125085.34</v>
      </c>
      <c r="I18" s="43">
        <f>SUM(I12:I17)</f>
        <v>42366.82</v>
      </c>
      <c r="J18" s="43">
        <f>SUM(J12:J17)</f>
        <v>13571976.18</v>
      </c>
      <c r="K18" s="1"/>
    </row>
    <row r="19" spans="1:12" ht="15.75" thickTop="1">
      <c r="A19" s="7"/>
      <c r="B19" s="8"/>
      <c r="C19" s="9"/>
      <c r="D19" s="9"/>
      <c r="E19" s="10"/>
      <c r="F19" s="37"/>
      <c r="G19" s="42"/>
      <c r="H19" s="37"/>
      <c r="I19" s="42"/>
      <c r="J19" s="42"/>
      <c r="K19" s="1"/>
    </row>
    <row r="20" spans="1:12">
      <c r="A20" s="7"/>
      <c r="B20" s="8"/>
      <c r="C20" s="9"/>
      <c r="D20" s="9"/>
      <c r="E20" s="10"/>
      <c r="F20" s="37"/>
      <c r="G20" s="42"/>
      <c r="H20" s="37"/>
      <c r="I20" s="42"/>
      <c r="J20" s="42"/>
      <c r="K20" s="1"/>
    </row>
    <row r="21" spans="1:12">
      <c r="A21" s="7"/>
      <c r="B21" s="34" t="s">
        <v>30</v>
      </c>
      <c r="C21" s="9"/>
      <c r="D21" s="9"/>
      <c r="E21" s="10"/>
      <c r="F21" s="37"/>
      <c r="G21" s="42"/>
      <c r="H21" s="37"/>
      <c r="I21" s="42"/>
      <c r="J21" s="42"/>
      <c r="K21" s="1"/>
    </row>
    <row r="22" spans="1:12">
      <c r="A22" s="33">
        <v>113111</v>
      </c>
      <c r="B22" s="8" t="s">
        <v>31</v>
      </c>
      <c r="C22" s="9"/>
      <c r="D22" s="9"/>
      <c r="E22" s="10"/>
      <c r="F22" s="37"/>
      <c r="G22" s="42"/>
      <c r="H22" s="37"/>
      <c r="I22" s="42"/>
      <c r="J22" s="42"/>
      <c r="K22" s="1"/>
      <c r="L22" s="3"/>
    </row>
    <row r="23" spans="1:12">
      <c r="A23" s="2"/>
      <c r="B23" s="8" t="s">
        <v>32</v>
      </c>
      <c r="C23" s="9"/>
      <c r="D23" s="9"/>
      <c r="E23" s="10"/>
      <c r="F23" s="11">
        <v>8000</v>
      </c>
      <c r="G23" s="42"/>
      <c r="H23" s="37"/>
      <c r="I23" s="42"/>
      <c r="J23" s="42">
        <v>8000</v>
      </c>
      <c r="K23" s="1"/>
      <c r="L23" s="37"/>
    </row>
    <row r="24" spans="1:12">
      <c r="A24" s="33">
        <v>113112</v>
      </c>
      <c r="B24" s="8" t="s">
        <v>31</v>
      </c>
      <c r="C24" s="9"/>
      <c r="D24" s="9"/>
      <c r="E24" s="10"/>
      <c r="F24" s="11"/>
      <c r="G24" s="42"/>
      <c r="H24" s="37"/>
      <c r="I24" s="42"/>
      <c r="J24" s="42"/>
      <c r="K24" s="1"/>
      <c r="L24" s="3"/>
    </row>
    <row r="25" spans="1:12">
      <c r="A25" s="7"/>
      <c r="B25" s="8" t="s">
        <v>33</v>
      </c>
      <c r="C25" s="9"/>
      <c r="D25" s="9"/>
      <c r="E25" s="10"/>
      <c r="F25" s="11">
        <v>-273394.61</v>
      </c>
      <c r="G25" s="42"/>
      <c r="H25" s="37">
        <v>20000</v>
      </c>
      <c r="I25" s="42"/>
      <c r="J25" s="42">
        <v>-293394.61</v>
      </c>
      <c r="K25" s="1"/>
      <c r="L25" s="37"/>
    </row>
    <row r="26" spans="1:12" ht="15.75" thickBot="1">
      <c r="A26" s="7"/>
      <c r="B26" s="71" t="s">
        <v>196</v>
      </c>
      <c r="C26" s="72"/>
      <c r="D26" s="72"/>
      <c r="E26" s="73"/>
      <c r="F26" s="43">
        <f>SUM(F22:F25)</f>
        <v>-265394.61</v>
      </c>
      <c r="G26" s="43">
        <f>SUM(G22:G25)</f>
        <v>0</v>
      </c>
      <c r="H26" s="43">
        <f>SUM(H22:H25)</f>
        <v>20000</v>
      </c>
      <c r="I26" s="43">
        <f>SUM(I22:I25)</f>
        <v>0</v>
      </c>
      <c r="J26" s="43">
        <f>SUM(J22:J25)</f>
        <v>-285394.61</v>
      </c>
    </row>
    <row r="27" spans="1:12" ht="15.75" thickTop="1">
      <c r="A27" s="7"/>
      <c r="B27" s="8"/>
      <c r="C27" s="9"/>
      <c r="D27" s="9"/>
      <c r="E27" s="10"/>
      <c r="F27" s="11"/>
      <c r="G27" s="31"/>
      <c r="H27" s="11"/>
      <c r="I27" s="31"/>
      <c r="J27" s="31"/>
    </row>
    <row r="28" spans="1:12">
      <c r="A28" s="7"/>
      <c r="B28" s="8"/>
      <c r="C28" s="9"/>
      <c r="D28" s="9"/>
      <c r="E28" s="10"/>
      <c r="F28" s="32"/>
      <c r="G28" s="7"/>
      <c r="H28" s="22"/>
      <c r="I28" s="23"/>
      <c r="J28" s="23"/>
    </row>
    <row r="29" spans="1:12" ht="15.75" thickBot="1">
      <c r="A29" s="12"/>
      <c r="B29" s="13"/>
      <c r="C29" s="14"/>
      <c r="D29" s="14"/>
      <c r="E29" s="15"/>
      <c r="F29" s="12"/>
      <c r="G29" s="12"/>
      <c r="H29" s="25"/>
      <c r="I29" s="26"/>
      <c r="J29" s="26"/>
    </row>
  </sheetData>
  <mergeCells count="9">
    <mergeCell ref="A3:J3"/>
    <mergeCell ref="A4:J4"/>
    <mergeCell ref="A5:J5"/>
    <mergeCell ref="B18:E18"/>
    <mergeCell ref="B26:E26"/>
    <mergeCell ref="G8:J8"/>
    <mergeCell ref="A8:A9"/>
    <mergeCell ref="B8:E9"/>
    <mergeCell ref="F8:F9"/>
  </mergeCells>
  <pageMargins left="0.7" right="0.7" top="0.75" bottom="0.75" header="0.3" footer="0.3"/>
  <pageSetup scale="65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47"/>
  <sheetViews>
    <sheetView workbookViewId="0">
      <selection activeCell="A48" sqref="A1:I48"/>
    </sheetView>
  </sheetViews>
  <sheetFormatPr baseColWidth="10" defaultRowHeight="15"/>
  <cols>
    <col min="5" max="5" width="21.7109375" customWidth="1"/>
    <col min="6" max="6" width="28.28515625" customWidth="1"/>
    <col min="7" max="7" width="14.42578125" bestFit="1" customWidth="1"/>
    <col min="8" max="8" width="4.28515625" customWidth="1"/>
  </cols>
  <sheetData>
    <row r="3" spans="1:8" ht="23.25">
      <c r="A3" s="77" t="s">
        <v>105</v>
      </c>
      <c r="B3" s="77"/>
      <c r="C3" s="77"/>
      <c r="D3" s="77"/>
      <c r="E3" s="77"/>
      <c r="F3" s="77"/>
      <c r="G3" s="77"/>
      <c r="H3" s="77"/>
    </row>
    <row r="4" spans="1:8" ht="18.75">
      <c r="A4" s="78" t="s">
        <v>88</v>
      </c>
      <c r="B4" s="78"/>
      <c r="C4" s="78"/>
      <c r="D4" s="78"/>
      <c r="E4" s="78"/>
      <c r="F4" s="78"/>
      <c r="G4" s="78"/>
      <c r="H4" s="78"/>
    </row>
    <row r="5" spans="1:8" ht="18.75">
      <c r="A5" s="78" t="s">
        <v>195</v>
      </c>
      <c r="B5" s="78"/>
      <c r="C5" s="78"/>
      <c r="D5" s="78"/>
      <c r="E5" s="78"/>
      <c r="F5" s="78"/>
      <c r="G5" s="78"/>
      <c r="H5" s="78"/>
    </row>
    <row r="6" spans="1:8">
      <c r="A6" s="28"/>
      <c r="B6" s="28"/>
      <c r="C6" s="28"/>
      <c r="D6" s="28"/>
      <c r="E6" s="28"/>
      <c r="F6" s="28"/>
      <c r="G6" s="28"/>
    </row>
    <row r="7" spans="1:8">
      <c r="A7" s="28"/>
      <c r="B7" s="28"/>
      <c r="C7" s="28"/>
      <c r="D7" s="28"/>
      <c r="E7" s="28"/>
      <c r="F7" s="28"/>
      <c r="G7" s="28"/>
    </row>
    <row r="8" spans="1:8">
      <c r="A8" s="28"/>
      <c r="B8" s="28"/>
      <c r="C8" s="28"/>
      <c r="D8" s="28"/>
      <c r="E8" s="28"/>
      <c r="F8" s="28"/>
      <c r="G8" s="28"/>
    </row>
    <row r="9" spans="1:8">
      <c r="A9" s="28"/>
      <c r="B9" s="28"/>
      <c r="C9" s="28"/>
      <c r="D9" s="28"/>
      <c r="E9" s="28"/>
      <c r="F9" s="28"/>
      <c r="G9" s="28"/>
    </row>
    <row r="10" spans="1:8">
      <c r="A10" s="52" t="s">
        <v>170</v>
      </c>
      <c r="B10" s="28"/>
      <c r="C10" s="28"/>
      <c r="D10" s="28"/>
      <c r="E10" s="28"/>
      <c r="F10" s="28"/>
      <c r="G10" s="28"/>
    </row>
    <row r="11" spans="1:8">
      <c r="A11" s="52" t="s">
        <v>89</v>
      </c>
      <c r="B11" s="28"/>
      <c r="C11" s="28"/>
      <c r="D11" s="28"/>
      <c r="E11" s="28"/>
      <c r="F11" s="28"/>
      <c r="G11" s="28"/>
    </row>
    <row r="12" spans="1:8">
      <c r="A12" s="28"/>
      <c r="B12" s="28"/>
      <c r="C12" s="28"/>
      <c r="D12" s="28"/>
      <c r="E12" s="28"/>
      <c r="F12" s="28"/>
      <c r="G12" s="28"/>
    </row>
    <row r="13" spans="1:8">
      <c r="A13" s="28"/>
      <c r="B13" s="28"/>
      <c r="C13" s="28"/>
      <c r="D13" s="28"/>
      <c r="E13" s="28"/>
      <c r="F13" s="28"/>
      <c r="G13" s="28"/>
    </row>
    <row r="14" spans="1:8">
      <c r="A14" s="28"/>
      <c r="B14" s="28"/>
      <c r="C14" s="28"/>
      <c r="D14" s="28"/>
      <c r="E14" s="28"/>
      <c r="F14" s="28"/>
      <c r="G14" s="28"/>
    </row>
    <row r="15" spans="1:8">
      <c r="A15" s="28"/>
      <c r="B15" s="28"/>
      <c r="C15" s="28"/>
      <c r="D15" s="28"/>
      <c r="E15" s="28"/>
      <c r="F15" s="28"/>
      <c r="G15" s="28"/>
    </row>
    <row r="16" spans="1:8">
      <c r="A16" s="28"/>
      <c r="B16" s="28"/>
      <c r="C16" s="28"/>
      <c r="D16" s="28"/>
      <c r="E16" s="28"/>
      <c r="F16" s="28"/>
      <c r="G16" s="28"/>
    </row>
    <row r="17" spans="1:8">
      <c r="A17" s="28"/>
      <c r="B17" s="28"/>
      <c r="C17" s="28"/>
      <c r="D17" s="28"/>
      <c r="E17" s="28"/>
      <c r="F17" s="28"/>
      <c r="G17" s="28"/>
    </row>
    <row r="18" spans="1:8">
      <c r="A18" s="28"/>
      <c r="B18" s="28"/>
      <c r="C18" s="28"/>
      <c r="D18" s="28"/>
      <c r="E18" s="28"/>
      <c r="F18" s="28"/>
      <c r="G18" s="28"/>
    </row>
    <row r="19" spans="1:8">
      <c r="A19" s="28"/>
      <c r="B19" s="28"/>
      <c r="C19" s="28"/>
      <c r="D19" s="28"/>
      <c r="E19" s="28"/>
      <c r="F19" s="28"/>
      <c r="G19" s="28"/>
    </row>
    <row r="20" spans="1:8">
      <c r="A20" s="28"/>
      <c r="B20" s="28"/>
      <c r="C20" s="28"/>
      <c r="D20" s="28"/>
      <c r="E20" s="28"/>
      <c r="F20" s="28"/>
      <c r="G20" s="28"/>
    </row>
    <row r="21" spans="1:8">
      <c r="A21" s="28"/>
      <c r="B21" s="28"/>
      <c r="C21" s="28"/>
      <c r="D21" s="28"/>
      <c r="E21" s="28"/>
      <c r="F21" s="28"/>
      <c r="G21" s="28"/>
    </row>
    <row r="22" spans="1:8">
      <c r="A22" s="28"/>
      <c r="B22" s="28"/>
      <c r="C22" s="28"/>
      <c r="D22" s="28"/>
      <c r="E22" s="28"/>
      <c r="F22" s="28"/>
      <c r="G22" s="28"/>
    </row>
    <row r="23" spans="1:8">
      <c r="A23" s="28"/>
      <c r="B23" s="28"/>
      <c r="C23" s="28"/>
      <c r="D23" s="28"/>
      <c r="E23" s="28"/>
      <c r="F23" s="28"/>
      <c r="G23" s="28"/>
    </row>
    <row r="24" spans="1:8">
      <c r="A24" s="28"/>
      <c r="B24" s="28"/>
      <c r="C24" s="28"/>
      <c r="D24" s="28"/>
      <c r="E24" s="28"/>
      <c r="F24" s="28"/>
      <c r="G24" s="28"/>
    </row>
    <row r="25" spans="1:8">
      <c r="A25" s="28"/>
      <c r="B25" s="28"/>
      <c r="C25" s="28"/>
      <c r="D25" s="28"/>
      <c r="E25" s="28"/>
      <c r="F25" s="28"/>
      <c r="G25" s="28"/>
    </row>
    <row r="26" spans="1:8">
      <c r="A26" s="28"/>
      <c r="B26" s="28"/>
      <c r="C26" s="28"/>
      <c r="D26" s="28"/>
      <c r="E26" s="28"/>
      <c r="F26" s="28"/>
      <c r="G26" s="28"/>
    </row>
    <row r="27" spans="1:8">
      <c r="A27" s="28"/>
      <c r="B27" s="28"/>
      <c r="C27" s="28"/>
      <c r="D27" s="28"/>
      <c r="E27" s="28"/>
      <c r="F27" s="28"/>
      <c r="G27" s="28"/>
    </row>
    <row r="30" spans="1:8" ht="23.25">
      <c r="A30" s="77" t="s">
        <v>105</v>
      </c>
      <c r="B30" s="77"/>
      <c r="C30" s="77"/>
      <c r="D30" s="77"/>
      <c r="E30" s="77"/>
      <c r="F30" s="77"/>
      <c r="G30" s="77"/>
      <c r="H30" s="77"/>
    </row>
    <row r="31" spans="1:8" ht="18.75">
      <c r="A31" s="78" t="s">
        <v>41</v>
      </c>
      <c r="B31" s="78"/>
      <c r="C31" s="78"/>
      <c r="D31" s="78"/>
      <c r="E31" s="78"/>
      <c r="F31" s="78"/>
      <c r="G31" s="78"/>
      <c r="H31" s="78"/>
    </row>
    <row r="32" spans="1:8" ht="18.75">
      <c r="A32" s="78" t="s">
        <v>195</v>
      </c>
      <c r="B32" s="78"/>
      <c r="C32" s="78"/>
      <c r="D32" s="78"/>
      <c r="E32" s="78"/>
      <c r="F32" s="78"/>
      <c r="G32" s="78"/>
      <c r="H32" s="78"/>
    </row>
    <row r="33" spans="1:8">
      <c r="A33" s="28"/>
      <c r="B33" s="28"/>
      <c r="C33" s="28"/>
      <c r="D33" s="28"/>
      <c r="E33" s="28"/>
      <c r="F33" s="28"/>
      <c r="G33" s="28"/>
    </row>
    <row r="34" spans="1:8">
      <c r="A34" s="28"/>
      <c r="B34" s="28"/>
      <c r="C34" s="28"/>
      <c r="D34" s="28"/>
      <c r="E34" s="28"/>
      <c r="F34" s="28"/>
      <c r="G34" s="28"/>
    </row>
    <row r="35" spans="1:8" ht="15.75" thickBot="1">
      <c r="A35" s="4"/>
      <c r="B35" s="4"/>
      <c r="C35" s="4"/>
      <c r="D35" s="4"/>
      <c r="E35" s="4"/>
      <c r="F35" s="4"/>
      <c r="G35" s="4"/>
    </row>
    <row r="36" spans="1:8" ht="15.75" thickBot="1">
      <c r="A36" s="5" t="s">
        <v>1</v>
      </c>
      <c r="B36" s="79" t="s">
        <v>78</v>
      </c>
      <c r="C36" s="80"/>
      <c r="D36" s="80"/>
      <c r="E36" s="81"/>
      <c r="F36" s="5" t="s">
        <v>42</v>
      </c>
      <c r="G36" s="5" t="s">
        <v>2</v>
      </c>
    </row>
    <row r="37" spans="1:8">
      <c r="A37" s="7"/>
      <c r="B37" s="8"/>
      <c r="C37" s="9"/>
      <c r="D37" s="9"/>
      <c r="E37" s="10"/>
      <c r="F37" s="7"/>
      <c r="G37" s="31"/>
    </row>
    <row r="38" spans="1:8">
      <c r="A38" s="33"/>
      <c r="B38" s="8"/>
      <c r="C38" s="9"/>
      <c r="D38" s="9"/>
      <c r="E38" s="10"/>
      <c r="F38" s="7"/>
      <c r="G38" s="31"/>
    </row>
    <row r="39" spans="1:8">
      <c r="A39" s="7"/>
      <c r="B39" s="8"/>
      <c r="C39" s="9"/>
      <c r="D39" s="9"/>
      <c r="E39" s="10"/>
      <c r="F39" s="45"/>
      <c r="G39" s="31"/>
      <c r="H39" s="46" t="s">
        <v>172</v>
      </c>
    </row>
    <row r="40" spans="1:8">
      <c r="A40" s="7"/>
      <c r="B40" s="8"/>
      <c r="C40" s="9"/>
      <c r="D40" s="9"/>
      <c r="E40" s="10"/>
      <c r="F40" s="7"/>
      <c r="G40" s="31"/>
    </row>
    <row r="41" spans="1:8" ht="15.75" thickBot="1">
      <c r="A41" s="7"/>
      <c r="B41" s="71" t="s">
        <v>196</v>
      </c>
      <c r="C41" s="72"/>
      <c r="D41" s="72"/>
      <c r="E41" s="73"/>
      <c r="F41" s="7"/>
      <c r="G41" s="39">
        <f>SUM(G37:G40)</f>
        <v>0</v>
      </c>
    </row>
    <row r="42" spans="1:8" ht="16.5" thickTop="1" thickBot="1">
      <c r="A42" s="12"/>
      <c r="B42" s="13"/>
      <c r="C42" s="14" t="s">
        <v>22</v>
      </c>
      <c r="D42" s="14"/>
      <c r="E42" s="15"/>
      <c r="F42" s="12"/>
      <c r="G42" s="12"/>
    </row>
    <row r="46" spans="1:8">
      <c r="A46" s="52" t="s">
        <v>171</v>
      </c>
    </row>
    <row r="47" spans="1:8">
      <c r="A47" s="52" t="s">
        <v>172</v>
      </c>
    </row>
  </sheetData>
  <mergeCells count="8">
    <mergeCell ref="A3:H3"/>
    <mergeCell ref="A4:H4"/>
    <mergeCell ref="A5:H5"/>
    <mergeCell ref="B36:E36"/>
    <mergeCell ref="B41:E41"/>
    <mergeCell ref="A30:H30"/>
    <mergeCell ref="A31:H31"/>
    <mergeCell ref="A32:H32"/>
  </mergeCells>
  <pageMargins left="0.7" right="0.7" top="0.75" bottom="0.75" header="0.3" footer="0.3"/>
  <pageSetup scale="71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42"/>
  <sheetViews>
    <sheetView workbookViewId="0">
      <selection activeCell="A44" sqref="A1:H44"/>
    </sheetView>
  </sheetViews>
  <sheetFormatPr baseColWidth="10" defaultRowHeight="15"/>
  <cols>
    <col min="5" max="5" width="21.7109375" customWidth="1"/>
    <col min="6" max="6" width="28.28515625" customWidth="1"/>
    <col min="7" max="7" width="14.42578125" bestFit="1" customWidth="1"/>
    <col min="8" max="8" width="4.28515625" customWidth="1"/>
  </cols>
  <sheetData>
    <row r="3" spans="1:8" ht="23.25">
      <c r="A3" s="77" t="s">
        <v>105</v>
      </c>
      <c r="B3" s="77"/>
      <c r="C3" s="77"/>
      <c r="D3" s="77"/>
      <c r="E3" s="77"/>
      <c r="F3" s="77"/>
      <c r="G3" s="77"/>
      <c r="H3" s="77"/>
    </row>
    <row r="4" spans="1:8" ht="18.75">
      <c r="A4" s="78" t="s">
        <v>91</v>
      </c>
      <c r="B4" s="78"/>
      <c r="C4" s="78"/>
      <c r="D4" s="78"/>
      <c r="E4" s="78"/>
      <c r="F4" s="78"/>
      <c r="G4" s="78"/>
      <c r="H4" s="78"/>
    </row>
    <row r="5" spans="1:8" ht="18.75">
      <c r="A5" s="78" t="s">
        <v>195</v>
      </c>
      <c r="B5" s="78"/>
      <c r="C5" s="78"/>
      <c r="D5" s="78"/>
      <c r="E5" s="78"/>
      <c r="F5" s="78"/>
      <c r="G5" s="78"/>
      <c r="H5" s="78"/>
    </row>
    <row r="6" spans="1:8">
      <c r="A6" s="28"/>
      <c r="B6" s="28"/>
      <c r="C6" s="28"/>
      <c r="D6" s="28"/>
      <c r="E6" s="28"/>
      <c r="F6" s="28"/>
      <c r="G6" s="28"/>
    </row>
    <row r="7" spans="1:8">
      <c r="A7" s="28"/>
      <c r="B7" s="28"/>
      <c r="C7" s="28"/>
      <c r="D7" s="28"/>
      <c r="E7" s="28"/>
      <c r="F7" s="28"/>
      <c r="G7" s="28"/>
    </row>
    <row r="8" spans="1:8">
      <c r="A8" s="28"/>
      <c r="B8" s="28"/>
      <c r="C8" s="28"/>
      <c r="D8" s="28"/>
      <c r="E8" s="28"/>
      <c r="F8" s="28"/>
      <c r="G8" s="28"/>
    </row>
    <row r="9" spans="1:8">
      <c r="A9" s="28"/>
      <c r="B9" s="28"/>
      <c r="C9" s="28"/>
      <c r="D9" s="28"/>
      <c r="E9" s="28"/>
      <c r="F9" s="28"/>
      <c r="G9" s="28"/>
    </row>
    <row r="10" spans="1:8">
      <c r="A10" s="52" t="s">
        <v>173</v>
      </c>
      <c r="B10" s="28"/>
      <c r="C10" s="28"/>
      <c r="D10" s="28"/>
      <c r="E10" s="28"/>
      <c r="F10" s="28"/>
      <c r="G10" s="28"/>
    </row>
    <row r="11" spans="1:8">
      <c r="A11" s="52" t="s">
        <v>89</v>
      </c>
      <c r="B11" s="28"/>
      <c r="C11" s="28"/>
      <c r="D11" s="28"/>
      <c r="E11" s="28"/>
      <c r="F11" s="28"/>
      <c r="G11" s="28"/>
    </row>
    <row r="12" spans="1:8">
      <c r="A12" s="28"/>
      <c r="B12" s="28"/>
      <c r="C12" s="28"/>
      <c r="D12" s="28"/>
      <c r="E12" s="28"/>
      <c r="F12" s="28"/>
      <c r="G12" s="28"/>
    </row>
    <row r="13" spans="1:8">
      <c r="A13" s="28"/>
      <c r="B13" s="28"/>
      <c r="C13" s="28"/>
      <c r="D13" s="28"/>
      <c r="E13" s="28"/>
      <c r="F13" s="28"/>
      <c r="G13" s="28"/>
    </row>
    <row r="14" spans="1:8">
      <c r="A14" s="28"/>
      <c r="B14" s="28"/>
      <c r="C14" s="28"/>
      <c r="D14" s="28"/>
      <c r="E14" s="28"/>
      <c r="F14" s="28"/>
      <c r="G14" s="28"/>
    </row>
    <row r="15" spans="1:8">
      <c r="A15" s="28"/>
      <c r="B15" s="28"/>
      <c r="C15" s="28"/>
      <c r="D15" s="28"/>
      <c r="E15" s="28"/>
      <c r="F15" s="28"/>
      <c r="G15" s="28"/>
    </row>
    <row r="16" spans="1:8">
      <c r="A16" s="28"/>
      <c r="B16" s="28"/>
      <c r="C16" s="28"/>
      <c r="D16" s="28"/>
      <c r="E16" s="28"/>
      <c r="F16" s="28"/>
      <c r="G16" s="28"/>
    </row>
    <row r="17" spans="1:7">
      <c r="A17" s="28"/>
      <c r="B17" s="28"/>
      <c r="C17" s="28"/>
      <c r="D17" s="28"/>
      <c r="E17" s="28"/>
      <c r="F17" s="28"/>
      <c r="G17" s="28"/>
    </row>
    <row r="18" spans="1:7">
      <c r="A18" s="28"/>
      <c r="B18" s="28"/>
      <c r="C18" s="28"/>
      <c r="D18" s="28"/>
      <c r="E18" s="28"/>
      <c r="F18" s="28"/>
      <c r="G18" s="28"/>
    </row>
    <row r="19" spans="1:7">
      <c r="A19" s="28"/>
      <c r="B19" s="28"/>
      <c r="C19" s="28"/>
      <c r="D19" s="28"/>
      <c r="E19" s="28"/>
      <c r="F19" s="28"/>
      <c r="G19" s="28"/>
    </row>
    <row r="20" spans="1:7">
      <c r="A20" s="28"/>
      <c r="B20" s="28"/>
      <c r="C20" s="28"/>
      <c r="D20" s="28"/>
      <c r="E20" s="28"/>
      <c r="F20" s="28"/>
      <c r="G20" s="28"/>
    </row>
    <row r="21" spans="1:7">
      <c r="A21" s="28"/>
      <c r="B21" s="28"/>
      <c r="C21" s="28"/>
      <c r="D21" s="28"/>
      <c r="E21" s="28"/>
      <c r="F21" s="28"/>
      <c r="G21" s="28"/>
    </row>
    <row r="22" spans="1:7">
      <c r="A22" s="28"/>
      <c r="B22" s="28"/>
      <c r="C22" s="28"/>
      <c r="D22" s="28"/>
      <c r="E22" s="28"/>
      <c r="F22" s="28"/>
      <c r="G22" s="28"/>
    </row>
    <row r="23" spans="1:7">
      <c r="A23" s="28"/>
      <c r="B23" s="28"/>
      <c r="C23" s="28"/>
      <c r="D23" s="28"/>
      <c r="E23" s="28"/>
      <c r="F23" s="28"/>
      <c r="G23" s="28"/>
    </row>
    <row r="24" spans="1:7">
      <c r="A24" s="28"/>
      <c r="B24" s="28"/>
      <c r="C24" s="28"/>
      <c r="D24" s="28"/>
      <c r="E24" s="28"/>
      <c r="F24" s="28"/>
      <c r="G24" s="28"/>
    </row>
    <row r="25" spans="1:7">
      <c r="A25" s="28"/>
      <c r="B25" s="28"/>
      <c r="C25" s="28"/>
      <c r="D25" s="28"/>
      <c r="E25" s="28"/>
      <c r="F25" s="28"/>
      <c r="G25" s="28"/>
    </row>
    <row r="34" spans="1:8" ht="23.25">
      <c r="A34" s="77" t="s">
        <v>105</v>
      </c>
      <c r="B34" s="77"/>
      <c r="C34" s="77"/>
      <c r="D34" s="77"/>
      <c r="E34" s="77"/>
      <c r="F34" s="77"/>
      <c r="G34" s="77"/>
      <c r="H34" s="77"/>
    </row>
    <row r="35" spans="1:8" ht="18.75">
      <c r="A35" s="78" t="s">
        <v>90</v>
      </c>
      <c r="B35" s="78"/>
      <c r="C35" s="78"/>
      <c r="D35" s="78"/>
      <c r="E35" s="78"/>
      <c r="F35" s="78"/>
      <c r="G35" s="78"/>
      <c r="H35" s="78"/>
    </row>
    <row r="36" spans="1:8" ht="18.75">
      <c r="A36" s="78" t="s">
        <v>197</v>
      </c>
      <c r="B36" s="78"/>
      <c r="C36" s="78"/>
      <c r="D36" s="78"/>
      <c r="E36" s="78"/>
      <c r="F36" s="78"/>
      <c r="G36" s="78"/>
      <c r="H36" s="78"/>
    </row>
    <row r="37" spans="1:8">
      <c r="A37" s="28"/>
      <c r="B37" s="28"/>
      <c r="C37" s="28"/>
      <c r="D37" s="28"/>
      <c r="E37" s="28"/>
      <c r="F37" s="28"/>
      <c r="G37" s="28"/>
    </row>
    <row r="38" spans="1:8">
      <c r="A38" s="28"/>
      <c r="B38" s="28"/>
      <c r="C38" s="28"/>
      <c r="D38" s="28"/>
      <c r="E38" s="28"/>
      <c r="F38" s="28"/>
      <c r="G38" s="28"/>
    </row>
    <row r="39" spans="1:8">
      <c r="A39" s="28"/>
      <c r="B39" s="28"/>
      <c r="C39" s="28"/>
      <c r="D39" s="28"/>
      <c r="E39" s="28"/>
      <c r="F39" s="28"/>
      <c r="G39" s="28"/>
    </row>
    <row r="40" spans="1:8">
      <c r="A40" s="28"/>
      <c r="B40" s="28"/>
      <c r="C40" s="28"/>
      <c r="D40" s="28"/>
      <c r="E40" s="28"/>
      <c r="F40" s="28"/>
      <c r="G40" s="28"/>
    </row>
    <row r="41" spans="1:8">
      <c r="A41" s="52" t="s">
        <v>174</v>
      </c>
      <c r="B41" s="28"/>
      <c r="C41" s="28"/>
      <c r="D41" s="28"/>
      <c r="E41" s="28"/>
      <c r="F41" s="28"/>
      <c r="G41" s="28"/>
    </row>
    <row r="42" spans="1:8">
      <c r="A42" s="52" t="s">
        <v>94</v>
      </c>
      <c r="B42" s="28"/>
      <c r="C42" s="28"/>
      <c r="D42" s="28"/>
      <c r="E42" s="28"/>
      <c r="F42" s="28"/>
      <c r="G42" s="28"/>
    </row>
  </sheetData>
  <mergeCells count="6">
    <mergeCell ref="A34:H34"/>
    <mergeCell ref="A35:H35"/>
    <mergeCell ref="A36:H36"/>
    <mergeCell ref="A3:H3"/>
    <mergeCell ref="A4:H4"/>
    <mergeCell ref="A5:H5"/>
  </mergeCells>
  <pageMargins left="0.7" right="0.7" top="0.75" bottom="0.75" header="0.3" footer="0.3"/>
  <pageSetup scale="71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3:J61"/>
  <sheetViews>
    <sheetView topLeftCell="D1" workbookViewId="0">
      <selection activeCell="A55" sqref="A1:L55"/>
    </sheetView>
  </sheetViews>
  <sheetFormatPr baseColWidth="10" defaultRowHeight="15"/>
  <cols>
    <col min="5" max="5" width="21.140625" customWidth="1"/>
    <col min="6" max="6" width="14.42578125" bestFit="1" customWidth="1"/>
    <col min="7" max="10" width="14.42578125" customWidth="1"/>
  </cols>
  <sheetData>
    <row r="3" spans="1:10" ht="23.25">
      <c r="A3" s="77" t="s">
        <v>169</v>
      </c>
      <c r="B3" s="77"/>
      <c r="C3" s="77"/>
      <c r="D3" s="77"/>
      <c r="E3" s="77"/>
      <c r="F3" s="77"/>
      <c r="G3" s="77"/>
      <c r="H3" s="77"/>
      <c r="I3" s="77"/>
      <c r="J3" s="77"/>
    </row>
    <row r="4" spans="1:10" ht="18.75">
      <c r="A4" s="78" t="s">
        <v>70</v>
      </c>
      <c r="B4" s="78"/>
      <c r="C4" s="78"/>
      <c r="D4" s="78"/>
      <c r="E4" s="78"/>
      <c r="F4" s="78"/>
      <c r="G4" s="78"/>
      <c r="H4" s="78"/>
      <c r="I4" s="78"/>
      <c r="J4" s="78"/>
    </row>
    <row r="5" spans="1:10" ht="18.75">
      <c r="A5" s="78" t="s">
        <v>195</v>
      </c>
      <c r="B5" s="78"/>
      <c r="C5" s="78"/>
      <c r="D5" s="78"/>
      <c r="E5" s="78"/>
      <c r="F5" s="78"/>
      <c r="G5" s="78"/>
      <c r="H5" s="78"/>
      <c r="I5" s="78"/>
      <c r="J5" s="78"/>
    </row>
    <row r="6" spans="1:10">
      <c r="A6" s="28"/>
      <c r="B6" s="28"/>
      <c r="C6" s="28"/>
      <c r="D6" s="28"/>
      <c r="E6" s="28"/>
      <c r="F6" s="28"/>
      <c r="G6" s="28"/>
      <c r="H6" s="28"/>
      <c r="I6" s="28"/>
      <c r="J6" s="28"/>
    </row>
    <row r="7" spans="1:10" ht="15.75" thickBot="1">
      <c r="A7" s="4"/>
      <c r="B7" s="4"/>
      <c r="C7" s="4"/>
      <c r="D7" s="4"/>
      <c r="E7" s="4"/>
      <c r="F7" s="4"/>
      <c r="G7" s="4"/>
      <c r="H7" s="4"/>
      <c r="I7" s="4"/>
      <c r="J7" s="4"/>
    </row>
    <row r="8" spans="1:10" ht="27" thickBot="1">
      <c r="A8" s="5" t="s">
        <v>1</v>
      </c>
      <c r="B8" s="79" t="s">
        <v>78</v>
      </c>
      <c r="C8" s="80"/>
      <c r="D8" s="80"/>
      <c r="E8" s="81"/>
      <c r="F8" s="47" t="s">
        <v>43</v>
      </c>
      <c r="G8" s="48" t="s">
        <v>44</v>
      </c>
      <c r="H8" s="47" t="s">
        <v>45</v>
      </c>
      <c r="I8" s="48" t="s">
        <v>46</v>
      </c>
      <c r="J8" s="47" t="s">
        <v>47</v>
      </c>
    </row>
    <row r="9" spans="1:10">
      <c r="A9" s="7"/>
      <c r="B9" s="8"/>
      <c r="C9" s="9"/>
      <c r="D9" s="9"/>
      <c r="E9" s="10"/>
      <c r="F9" s="11"/>
      <c r="G9" s="30"/>
      <c r="H9" s="11"/>
      <c r="I9" s="30"/>
      <c r="J9" s="30"/>
    </row>
    <row r="10" spans="1:10">
      <c r="A10" s="7"/>
      <c r="B10" s="34" t="s">
        <v>49</v>
      </c>
      <c r="C10" s="9"/>
      <c r="D10" s="9"/>
      <c r="E10" s="10"/>
      <c r="F10" s="11"/>
      <c r="G10" s="31"/>
      <c r="H10" s="11"/>
      <c r="I10" s="31"/>
      <c r="J10" s="31"/>
    </row>
    <row r="11" spans="1:10">
      <c r="A11" s="7"/>
      <c r="B11" s="34" t="s">
        <v>48</v>
      </c>
      <c r="C11" s="9"/>
      <c r="D11" s="9"/>
      <c r="E11" s="10"/>
      <c r="F11" s="11"/>
      <c r="G11" s="31"/>
      <c r="H11" s="11"/>
      <c r="I11" s="31"/>
      <c r="J11" s="31"/>
    </row>
    <row r="12" spans="1:10">
      <c r="A12" s="33">
        <v>1231</v>
      </c>
      <c r="B12" s="8" t="s">
        <v>51</v>
      </c>
      <c r="C12" s="9"/>
      <c r="D12" s="9"/>
      <c r="E12" s="10"/>
      <c r="F12" s="11">
        <v>12155033.23</v>
      </c>
      <c r="G12" s="31"/>
      <c r="H12" s="11"/>
      <c r="I12" s="31"/>
      <c r="J12" s="31"/>
    </row>
    <row r="13" spans="1:10">
      <c r="A13" s="33">
        <v>1233</v>
      </c>
      <c r="B13" s="8" t="s">
        <v>52</v>
      </c>
      <c r="C13" s="9"/>
      <c r="D13" s="9"/>
      <c r="E13" s="10"/>
      <c r="F13" s="11">
        <v>12138376</v>
      </c>
      <c r="G13" s="31"/>
      <c r="H13" s="11"/>
      <c r="I13" s="31"/>
      <c r="J13" s="31"/>
    </row>
    <row r="14" spans="1:10">
      <c r="A14" s="33">
        <v>12351</v>
      </c>
      <c r="B14" s="8" t="s">
        <v>175</v>
      </c>
      <c r="C14" s="9"/>
      <c r="D14" s="9"/>
      <c r="E14" s="10"/>
      <c r="F14" s="11">
        <v>82527.100000000006</v>
      </c>
      <c r="G14" s="31"/>
      <c r="H14" s="11"/>
      <c r="I14" s="31"/>
      <c r="J14" s="31"/>
    </row>
    <row r="15" spans="1:10">
      <c r="A15" s="33">
        <v>12352</v>
      </c>
      <c r="B15" s="8" t="s">
        <v>176</v>
      </c>
      <c r="C15" s="9"/>
      <c r="D15" s="9"/>
      <c r="E15" s="10"/>
      <c r="F15" s="11">
        <v>27338755.920000002</v>
      </c>
      <c r="G15" s="31"/>
      <c r="H15" s="11"/>
      <c r="I15" s="31"/>
      <c r="J15" s="31"/>
    </row>
    <row r="16" spans="1:10">
      <c r="A16" s="33">
        <v>12363</v>
      </c>
      <c r="B16" s="8" t="s">
        <v>178</v>
      </c>
      <c r="C16" s="9"/>
      <c r="D16" s="9"/>
      <c r="E16" s="10"/>
      <c r="F16" s="11"/>
      <c r="G16" s="31"/>
      <c r="H16" s="11"/>
      <c r="I16" s="31"/>
      <c r="J16" s="31"/>
    </row>
    <row r="17" spans="1:10">
      <c r="A17" s="33"/>
      <c r="B17" s="8" t="s">
        <v>177</v>
      </c>
      <c r="C17" s="9"/>
      <c r="D17" s="9"/>
      <c r="E17" s="10"/>
      <c r="F17" s="11">
        <v>357847.99</v>
      </c>
      <c r="G17" s="31"/>
      <c r="H17" s="11"/>
      <c r="I17" s="31"/>
      <c r="J17" s="31"/>
    </row>
    <row r="18" spans="1:10">
      <c r="A18" s="33">
        <v>12364</v>
      </c>
      <c r="B18" s="8" t="s">
        <v>53</v>
      </c>
      <c r="C18" s="9"/>
      <c r="D18" s="9"/>
      <c r="E18" s="10"/>
      <c r="F18" s="11">
        <v>57794015.979999997</v>
      </c>
      <c r="G18" s="31"/>
      <c r="H18" s="11"/>
      <c r="I18" s="31"/>
      <c r="J18" s="31"/>
    </row>
    <row r="19" spans="1:10">
      <c r="A19" s="33">
        <v>12365</v>
      </c>
      <c r="B19" s="8" t="s">
        <v>179</v>
      </c>
      <c r="C19" s="9"/>
      <c r="D19" s="9"/>
      <c r="E19" s="10"/>
      <c r="F19" s="11">
        <v>348000</v>
      </c>
      <c r="G19" s="31"/>
      <c r="H19" s="11"/>
      <c r="I19" s="31"/>
      <c r="J19" s="31"/>
    </row>
    <row r="20" spans="1:10">
      <c r="A20" s="33">
        <v>12366</v>
      </c>
      <c r="B20" s="8" t="s">
        <v>180</v>
      </c>
      <c r="C20" s="9"/>
      <c r="D20" s="9"/>
      <c r="E20" s="10"/>
      <c r="F20" s="11">
        <v>60000</v>
      </c>
      <c r="G20" s="31"/>
      <c r="H20" s="11"/>
      <c r="I20" s="31"/>
      <c r="J20" s="31"/>
    </row>
    <row r="21" spans="1:10">
      <c r="A21" s="33">
        <v>12367</v>
      </c>
      <c r="B21" s="8" t="s">
        <v>181</v>
      </c>
      <c r="C21" s="9"/>
      <c r="D21" s="9"/>
      <c r="E21" s="10"/>
      <c r="F21" s="11">
        <v>107671.2</v>
      </c>
      <c r="G21" s="31"/>
      <c r="H21" s="11"/>
      <c r="I21" s="31"/>
      <c r="J21" s="31"/>
    </row>
    <row r="22" spans="1:10">
      <c r="A22" s="33">
        <v>12369</v>
      </c>
      <c r="B22" s="8" t="s">
        <v>182</v>
      </c>
      <c r="C22" s="9"/>
      <c r="D22" s="9"/>
      <c r="E22" s="10"/>
      <c r="F22" s="11">
        <v>550048.80000000005</v>
      </c>
      <c r="G22" s="31"/>
      <c r="H22" s="11"/>
      <c r="I22" s="31"/>
      <c r="J22" s="31"/>
    </row>
    <row r="23" spans="1:10">
      <c r="A23" s="33">
        <v>1239</v>
      </c>
      <c r="B23" s="8" t="s">
        <v>183</v>
      </c>
      <c r="C23" s="9"/>
      <c r="D23" s="9"/>
      <c r="E23" s="10"/>
      <c r="F23" s="11">
        <v>4402944</v>
      </c>
      <c r="G23" s="31"/>
      <c r="H23" s="11"/>
      <c r="I23" s="31"/>
      <c r="J23" s="31"/>
    </row>
    <row r="24" spans="1:10" ht="15.75" thickBot="1">
      <c r="A24" s="7"/>
      <c r="B24" s="71" t="s">
        <v>196</v>
      </c>
      <c r="C24" s="72"/>
      <c r="D24" s="72"/>
      <c r="E24" s="73"/>
      <c r="F24" s="38">
        <f>SUM(F12:F23)</f>
        <v>115335220.22</v>
      </c>
      <c r="G24" s="38">
        <f>SUM(G12:G18)</f>
        <v>0</v>
      </c>
      <c r="H24" s="38">
        <f>SUM(H12:H18)</f>
        <v>0</v>
      </c>
      <c r="I24" s="49"/>
      <c r="J24" s="49"/>
    </row>
    <row r="25" spans="1:10" ht="15.75" thickTop="1">
      <c r="A25" s="7"/>
      <c r="B25" s="8"/>
      <c r="C25" s="9"/>
      <c r="D25" s="9"/>
      <c r="E25" s="10"/>
      <c r="F25" s="11"/>
      <c r="G25" s="31"/>
      <c r="H25" s="11"/>
      <c r="I25" s="31"/>
      <c r="J25" s="31"/>
    </row>
    <row r="26" spans="1:10">
      <c r="A26" s="7"/>
      <c r="B26" s="8"/>
      <c r="C26" s="9"/>
      <c r="D26" s="9"/>
      <c r="E26" s="10"/>
      <c r="F26" s="11"/>
      <c r="G26" s="31"/>
      <c r="H26" s="11"/>
      <c r="I26" s="31"/>
      <c r="J26" s="31"/>
    </row>
    <row r="27" spans="1:10">
      <c r="A27" s="7"/>
      <c r="B27" s="34" t="s">
        <v>50</v>
      </c>
      <c r="C27" s="9"/>
      <c r="D27" s="9"/>
      <c r="E27" s="10"/>
      <c r="F27" s="11"/>
      <c r="G27" s="31"/>
      <c r="H27" s="11"/>
      <c r="I27" s="31"/>
      <c r="J27" s="31"/>
    </row>
    <row r="28" spans="1:10">
      <c r="A28" s="33">
        <v>12411</v>
      </c>
      <c r="B28" s="8" t="s">
        <v>54</v>
      </c>
      <c r="C28" s="9"/>
      <c r="D28" s="9"/>
      <c r="E28" s="10"/>
      <c r="F28" s="11">
        <v>1970646.94</v>
      </c>
      <c r="G28" s="31"/>
      <c r="H28" s="11"/>
      <c r="I28" s="31"/>
      <c r="J28" s="31"/>
    </row>
    <row r="29" spans="1:10">
      <c r="A29" s="33">
        <v>12413</v>
      </c>
      <c r="B29" s="8" t="s">
        <v>55</v>
      </c>
      <c r="C29" s="9"/>
      <c r="D29" s="9"/>
      <c r="E29" s="10"/>
      <c r="F29" s="11">
        <v>2231434.86</v>
      </c>
      <c r="G29" s="31"/>
      <c r="H29" s="11"/>
      <c r="I29" s="31"/>
      <c r="J29" s="31"/>
    </row>
    <row r="30" spans="1:10">
      <c r="A30" s="33">
        <v>12419</v>
      </c>
      <c r="B30" s="8" t="s">
        <v>56</v>
      </c>
      <c r="C30" s="9"/>
      <c r="D30" s="9"/>
      <c r="E30" s="10"/>
      <c r="F30" s="11">
        <v>633856.49</v>
      </c>
      <c r="G30" s="31"/>
      <c r="H30" s="11"/>
      <c r="I30" s="31"/>
      <c r="J30" s="31"/>
    </row>
    <row r="31" spans="1:10">
      <c r="A31" s="33">
        <v>12423</v>
      </c>
      <c r="B31" s="8" t="s">
        <v>184</v>
      </c>
      <c r="C31" s="9"/>
      <c r="D31" s="9"/>
      <c r="E31" s="10"/>
      <c r="F31" s="11">
        <v>36422.35</v>
      </c>
      <c r="G31" s="31"/>
      <c r="H31" s="11"/>
      <c r="I31" s="31"/>
      <c r="J31" s="31"/>
    </row>
    <row r="32" spans="1:10">
      <c r="A32" s="33">
        <v>12429</v>
      </c>
      <c r="B32" s="8" t="s">
        <v>185</v>
      </c>
      <c r="C32" s="9"/>
      <c r="D32" s="9"/>
      <c r="E32" s="10"/>
      <c r="F32" s="11">
        <v>450147.07</v>
      </c>
      <c r="G32" s="31"/>
      <c r="H32" s="11"/>
      <c r="I32" s="31"/>
      <c r="J32" s="31"/>
    </row>
    <row r="33" spans="1:10">
      <c r="A33" s="33">
        <v>12431</v>
      </c>
      <c r="B33" s="8" t="s">
        <v>57</v>
      </c>
      <c r="C33" s="9"/>
      <c r="D33" s="9"/>
      <c r="E33" s="10"/>
      <c r="F33" s="11">
        <v>30740</v>
      </c>
      <c r="G33" s="31"/>
      <c r="H33" s="11"/>
      <c r="I33" s="31"/>
      <c r="J33" s="31"/>
    </row>
    <row r="34" spans="1:10">
      <c r="A34" s="33">
        <v>12441</v>
      </c>
      <c r="B34" s="8" t="s">
        <v>58</v>
      </c>
      <c r="C34" s="9"/>
      <c r="D34" s="9"/>
      <c r="E34" s="10"/>
      <c r="F34" s="11">
        <v>17895375.73</v>
      </c>
      <c r="G34" s="31"/>
      <c r="H34" s="11"/>
      <c r="I34" s="31"/>
      <c r="J34" s="31"/>
    </row>
    <row r="35" spans="1:10">
      <c r="A35" s="33">
        <v>12451</v>
      </c>
      <c r="B35" s="8" t="s">
        <v>59</v>
      </c>
      <c r="C35" s="9"/>
      <c r="D35" s="9"/>
      <c r="E35" s="10"/>
      <c r="F35" s="11">
        <v>628722.4</v>
      </c>
      <c r="G35" s="31"/>
      <c r="H35" s="11"/>
      <c r="I35" s="31"/>
      <c r="J35" s="31"/>
    </row>
    <row r="36" spans="1:10">
      <c r="A36" s="33">
        <v>12461</v>
      </c>
      <c r="B36" s="8" t="s">
        <v>60</v>
      </c>
      <c r="C36" s="9"/>
      <c r="D36" s="9"/>
      <c r="E36" s="10"/>
      <c r="F36" s="11">
        <v>253782.42</v>
      </c>
      <c r="G36" s="31"/>
      <c r="H36" s="11"/>
      <c r="I36" s="31"/>
      <c r="J36" s="31"/>
    </row>
    <row r="37" spans="1:10">
      <c r="A37" s="33">
        <v>12462</v>
      </c>
      <c r="B37" s="8" t="s">
        <v>67</v>
      </c>
      <c r="C37" s="9"/>
      <c r="D37" s="9"/>
      <c r="E37" s="10"/>
      <c r="F37" s="11">
        <v>753667.87</v>
      </c>
      <c r="G37" s="31"/>
      <c r="H37" s="11"/>
      <c r="I37" s="31"/>
      <c r="J37" s="31"/>
    </row>
    <row r="38" spans="1:10">
      <c r="A38" s="33">
        <v>12463</v>
      </c>
      <c r="B38" s="8" t="s">
        <v>61</v>
      </c>
      <c r="C38" s="9"/>
      <c r="D38" s="9"/>
      <c r="E38" s="10"/>
      <c r="F38" s="11">
        <v>340335.48</v>
      </c>
      <c r="G38" s="31"/>
      <c r="H38" s="11"/>
      <c r="I38" s="31"/>
      <c r="J38" s="31"/>
    </row>
    <row r="39" spans="1:10">
      <c r="A39" s="33">
        <v>12465</v>
      </c>
      <c r="B39" s="8" t="s">
        <v>62</v>
      </c>
      <c r="C39" s="9"/>
      <c r="D39" s="9"/>
      <c r="E39" s="10"/>
      <c r="F39" s="11">
        <v>677591.05</v>
      </c>
      <c r="G39" s="31"/>
      <c r="H39" s="11"/>
      <c r="I39" s="31"/>
      <c r="J39" s="31"/>
    </row>
    <row r="40" spans="1:10">
      <c r="A40" s="33">
        <v>12466</v>
      </c>
      <c r="B40" s="8" t="s">
        <v>63</v>
      </c>
      <c r="C40" s="9"/>
      <c r="D40" s="9"/>
      <c r="E40" s="10"/>
      <c r="F40" s="11"/>
      <c r="G40" s="31"/>
      <c r="H40" s="11"/>
      <c r="I40" s="31"/>
      <c r="J40" s="31"/>
    </row>
    <row r="41" spans="1:10">
      <c r="A41" s="33"/>
      <c r="B41" s="8" t="s">
        <v>64</v>
      </c>
      <c r="C41" s="9"/>
      <c r="D41" s="9"/>
      <c r="E41" s="10"/>
      <c r="F41" s="11">
        <v>817586.4</v>
      </c>
      <c r="G41" s="31"/>
      <c r="H41" s="11"/>
      <c r="I41" s="31"/>
      <c r="J41" s="31"/>
    </row>
    <row r="42" spans="1:10">
      <c r="A42" s="33">
        <v>12467</v>
      </c>
      <c r="B42" s="8" t="s">
        <v>65</v>
      </c>
      <c r="C42" s="9"/>
      <c r="D42" s="9"/>
      <c r="E42" s="10"/>
      <c r="F42" s="11">
        <v>503194</v>
      </c>
      <c r="G42" s="31"/>
      <c r="H42" s="11"/>
      <c r="I42" s="31"/>
      <c r="J42" s="31"/>
    </row>
    <row r="43" spans="1:10">
      <c r="A43" s="33">
        <v>12471</v>
      </c>
      <c r="B43" s="8" t="s">
        <v>66</v>
      </c>
      <c r="C43" s="9"/>
      <c r="D43" s="9"/>
      <c r="E43" s="10"/>
      <c r="F43" s="11">
        <v>479039</v>
      </c>
      <c r="G43" s="31"/>
      <c r="H43" s="11"/>
      <c r="I43" s="31"/>
      <c r="J43" s="31"/>
    </row>
    <row r="44" spans="1:10" ht="15.75" thickBot="1">
      <c r="A44" s="7"/>
      <c r="B44" s="71" t="s">
        <v>196</v>
      </c>
      <c r="C44" s="72"/>
      <c r="D44" s="72"/>
      <c r="E44" s="73"/>
      <c r="F44" s="38">
        <f>SUM(F28:F43)</f>
        <v>27702542.060000002</v>
      </c>
      <c r="G44" s="38">
        <f>SUM(G28:G42)</f>
        <v>0</v>
      </c>
      <c r="H44" s="38">
        <f>SUM(H28:H42)</f>
        <v>0</v>
      </c>
      <c r="I44" s="49"/>
      <c r="J44" s="49"/>
    </row>
    <row r="45" spans="1:10" ht="15.75" thickTop="1">
      <c r="A45" s="7"/>
      <c r="B45" s="8"/>
      <c r="C45" s="9"/>
      <c r="D45" s="9"/>
      <c r="E45" s="10"/>
      <c r="F45" s="11"/>
      <c r="G45" s="31"/>
      <c r="H45" s="11"/>
      <c r="I45" s="31"/>
      <c r="J45" s="31"/>
    </row>
    <row r="46" spans="1:10">
      <c r="A46" s="7"/>
      <c r="B46" s="8"/>
      <c r="C46" s="9"/>
      <c r="D46" s="9"/>
      <c r="E46" s="10"/>
      <c r="F46" s="32"/>
      <c r="G46" s="7"/>
      <c r="H46" s="22"/>
      <c r="I46" s="23"/>
      <c r="J46" s="23"/>
    </row>
    <row r="47" spans="1:10" ht="15.75" thickBot="1">
      <c r="A47" s="12"/>
      <c r="B47" s="13"/>
      <c r="C47" s="14"/>
      <c r="D47" s="14"/>
      <c r="E47" s="15"/>
      <c r="F47" s="12"/>
      <c r="G47" s="12"/>
      <c r="H47" s="25"/>
      <c r="I47" s="26"/>
      <c r="J47" s="26"/>
    </row>
    <row r="50" spans="1:7">
      <c r="A50" s="44" t="s">
        <v>68</v>
      </c>
    </row>
    <row r="51" spans="1:7">
      <c r="A51" t="s">
        <v>69</v>
      </c>
    </row>
    <row r="52" spans="1:7">
      <c r="A52" t="s">
        <v>186</v>
      </c>
    </row>
    <row r="53" spans="1:7">
      <c r="A53" t="s">
        <v>92</v>
      </c>
    </row>
    <row r="54" spans="1:7">
      <c r="A54" t="s">
        <v>93</v>
      </c>
    </row>
    <row r="57" spans="1:7">
      <c r="F57" s="54"/>
      <c r="G57" s="54"/>
    </row>
    <row r="58" spans="1:7">
      <c r="F58" s="54"/>
      <c r="G58" s="54"/>
    </row>
    <row r="59" spans="1:7">
      <c r="F59" s="1"/>
    </row>
    <row r="60" spans="1:7">
      <c r="F60" s="1"/>
    </row>
    <row r="61" spans="1:7">
      <c r="F61" s="1"/>
    </row>
  </sheetData>
  <mergeCells count="6">
    <mergeCell ref="B44:E44"/>
    <mergeCell ref="A3:J3"/>
    <mergeCell ref="A4:J4"/>
    <mergeCell ref="A5:J5"/>
    <mergeCell ref="B8:E8"/>
    <mergeCell ref="B24:E24"/>
  </mergeCells>
  <pageMargins left="0.7" right="0.23" top="0.75" bottom="0.75" header="0.3" footer="0.3"/>
  <pageSetup scale="64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48"/>
  <sheetViews>
    <sheetView topLeftCell="A37" workbookViewId="0">
      <selection activeCell="E37" sqref="E37"/>
    </sheetView>
  </sheetViews>
  <sheetFormatPr baseColWidth="10" defaultRowHeight="15"/>
  <cols>
    <col min="5" max="5" width="21.7109375" customWidth="1"/>
    <col min="6" max="6" width="28.28515625" customWidth="1"/>
    <col min="7" max="7" width="14.42578125" bestFit="1" customWidth="1"/>
    <col min="8" max="8" width="4.28515625" customWidth="1"/>
  </cols>
  <sheetData>
    <row r="3" spans="1:8" ht="23.25">
      <c r="A3" s="77" t="s">
        <v>105</v>
      </c>
      <c r="B3" s="77"/>
      <c r="C3" s="77"/>
      <c r="D3" s="77"/>
      <c r="E3" s="77"/>
      <c r="F3" s="77"/>
      <c r="G3" s="77"/>
      <c r="H3" s="77"/>
    </row>
    <row r="4" spans="1:8" ht="18.75">
      <c r="A4" s="78" t="s">
        <v>96</v>
      </c>
      <c r="B4" s="78"/>
      <c r="C4" s="78"/>
      <c r="D4" s="78"/>
      <c r="E4" s="78"/>
      <c r="F4" s="78"/>
      <c r="G4" s="78"/>
      <c r="H4" s="78"/>
    </row>
    <row r="5" spans="1:8" ht="18.75">
      <c r="A5" s="78" t="s">
        <v>195</v>
      </c>
      <c r="B5" s="78"/>
      <c r="C5" s="78"/>
      <c r="D5" s="78"/>
      <c r="E5" s="78"/>
      <c r="F5" s="78"/>
      <c r="G5" s="78"/>
      <c r="H5" s="78"/>
    </row>
    <row r="6" spans="1:8">
      <c r="A6" s="28"/>
      <c r="B6" s="28"/>
      <c r="C6" s="28"/>
      <c r="D6" s="28"/>
      <c r="E6" s="28"/>
      <c r="F6" s="28"/>
      <c r="G6" s="28"/>
    </row>
    <row r="7" spans="1:8">
      <c r="A7" s="28"/>
      <c r="B7" s="28"/>
      <c r="C7" s="28"/>
      <c r="D7" s="28"/>
      <c r="E7" s="28"/>
      <c r="F7" s="28"/>
      <c r="G7" s="28"/>
    </row>
    <row r="8" spans="1:8">
      <c r="A8" s="28"/>
      <c r="B8" s="28"/>
      <c r="C8" s="28"/>
      <c r="D8" s="28"/>
      <c r="E8" s="28"/>
      <c r="F8" s="28"/>
      <c r="G8" s="28"/>
    </row>
    <row r="9" spans="1:8">
      <c r="A9" s="28"/>
      <c r="B9" s="28"/>
      <c r="C9" s="28"/>
      <c r="D9" s="28"/>
      <c r="E9" s="28"/>
      <c r="F9" s="28"/>
      <c r="G9" s="28"/>
    </row>
    <row r="10" spans="1:8">
      <c r="A10" s="52" t="s">
        <v>187</v>
      </c>
      <c r="B10" s="28"/>
      <c r="C10" s="28"/>
      <c r="D10" s="28"/>
      <c r="E10" s="28"/>
      <c r="F10" s="28"/>
      <c r="G10" s="28"/>
    </row>
    <row r="11" spans="1:8">
      <c r="A11" s="52" t="s">
        <v>95</v>
      </c>
      <c r="B11" s="28"/>
      <c r="C11" s="28"/>
      <c r="D11" s="28"/>
      <c r="E11" s="28"/>
      <c r="F11" s="28"/>
      <c r="G11" s="28"/>
    </row>
    <row r="12" spans="1:8">
      <c r="A12" s="28"/>
      <c r="B12" s="28"/>
      <c r="C12" s="28"/>
      <c r="D12" s="28"/>
      <c r="E12" s="28"/>
      <c r="F12" s="28"/>
      <c r="G12" s="28"/>
    </row>
    <row r="13" spans="1:8">
      <c r="A13" s="28"/>
      <c r="B13" s="28"/>
      <c r="C13" s="28"/>
      <c r="D13" s="28"/>
      <c r="E13" s="28"/>
      <c r="F13" s="28"/>
      <c r="G13" s="28"/>
    </row>
    <row r="14" spans="1:8">
      <c r="A14" s="28"/>
      <c r="B14" s="28"/>
      <c r="C14" s="28"/>
      <c r="D14" s="28"/>
      <c r="E14" s="28"/>
      <c r="F14" s="28"/>
      <c r="G14" s="28"/>
    </row>
    <row r="21" spans="1:8" ht="23.25">
      <c r="A21" s="77" t="s">
        <v>105</v>
      </c>
      <c r="B21" s="77"/>
      <c r="C21" s="77"/>
      <c r="D21" s="77"/>
      <c r="E21" s="77"/>
      <c r="F21" s="77"/>
      <c r="G21" s="77"/>
      <c r="H21" s="77"/>
    </row>
    <row r="22" spans="1:8" ht="18.75">
      <c r="A22" s="78" t="s">
        <v>104</v>
      </c>
      <c r="B22" s="78"/>
      <c r="C22" s="78"/>
      <c r="D22" s="78"/>
      <c r="E22" s="78"/>
      <c r="F22" s="78"/>
      <c r="G22" s="78"/>
      <c r="H22" s="78"/>
    </row>
    <row r="23" spans="1:8" ht="18.75">
      <c r="A23" s="78" t="s">
        <v>195</v>
      </c>
      <c r="B23" s="78"/>
      <c r="C23" s="78"/>
      <c r="D23" s="78"/>
      <c r="E23" s="78"/>
      <c r="F23" s="78"/>
      <c r="G23" s="78"/>
      <c r="H23" s="78"/>
    </row>
    <row r="24" spans="1:8">
      <c r="A24" s="28"/>
      <c r="B24" s="28"/>
      <c r="C24" s="28"/>
      <c r="D24" s="28"/>
      <c r="E24" s="28"/>
      <c r="F24" s="28"/>
      <c r="G24" s="28"/>
    </row>
    <row r="25" spans="1:8">
      <c r="A25" s="28"/>
      <c r="B25" s="28"/>
      <c r="C25" s="28"/>
      <c r="D25" s="28"/>
      <c r="E25" s="28"/>
      <c r="F25" s="28"/>
      <c r="G25" s="28"/>
    </row>
    <row r="26" spans="1:8">
      <c r="A26" s="28"/>
      <c r="B26" s="28"/>
      <c r="C26" s="28"/>
      <c r="D26" s="28"/>
      <c r="E26" s="28"/>
      <c r="F26" s="28"/>
      <c r="G26" s="28"/>
    </row>
    <row r="27" spans="1:8">
      <c r="A27" s="28"/>
      <c r="B27" s="28"/>
      <c r="C27" s="28"/>
      <c r="D27" s="28"/>
      <c r="E27" s="28"/>
      <c r="F27" s="28"/>
      <c r="G27" s="28"/>
    </row>
    <row r="28" spans="1:8">
      <c r="A28" s="52" t="s">
        <v>187</v>
      </c>
      <c r="B28" s="28"/>
      <c r="C28" s="28"/>
      <c r="D28" s="28"/>
      <c r="E28" s="28"/>
      <c r="F28" s="28"/>
      <c r="G28" s="28"/>
    </row>
    <row r="29" spans="1:8">
      <c r="A29" s="52" t="s">
        <v>95</v>
      </c>
      <c r="B29" s="28"/>
      <c r="C29" s="28"/>
      <c r="D29" s="28"/>
      <c r="E29" s="28"/>
      <c r="F29" s="28"/>
      <c r="G29" s="28"/>
    </row>
    <row r="40" spans="1:8" ht="23.25">
      <c r="A40" s="77" t="s">
        <v>105</v>
      </c>
      <c r="B40" s="77"/>
      <c r="C40" s="77"/>
      <c r="D40" s="77"/>
      <c r="E40" s="77"/>
      <c r="F40" s="77"/>
      <c r="G40" s="77"/>
      <c r="H40" s="77"/>
    </row>
    <row r="41" spans="1:8" ht="18.75">
      <c r="A41" s="78" t="s">
        <v>97</v>
      </c>
      <c r="B41" s="78"/>
      <c r="C41" s="78"/>
      <c r="D41" s="78"/>
      <c r="E41" s="78"/>
      <c r="F41" s="78"/>
      <c r="G41" s="78"/>
      <c r="H41" s="78"/>
    </row>
    <row r="42" spans="1:8" ht="18.75">
      <c r="A42" s="78" t="s">
        <v>195</v>
      </c>
      <c r="B42" s="78"/>
      <c r="C42" s="78"/>
      <c r="D42" s="78"/>
      <c r="E42" s="78"/>
      <c r="F42" s="78"/>
      <c r="G42" s="78"/>
      <c r="H42" s="78"/>
    </row>
    <row r="43" spans="1:8">
      <c r="A43" s="28"/>
      <c r="B43" s="28"/>
      <c r="C43" s="28"/>
      <c r="D43" s="28"/>
      <c r="E43" s="28"/>
      <c r="F43" s="28"/>
      <c r="G43" s="28"/>
    </row>
    <row r="44" spans="1:8">
      <c r="A44" s="28"/>
      <c r="B44" s="28"/>
      <c r="C44" s="28"/>
      <c r="D44" s="28"/>
      <c r="E44" s="28"/>
      <c r="F44" s="28"/>
      <c r="G44" s="28"/>
    </row>
    <row r="45" spans="1:8">
      <c r="A45" s="28"/>
      <c r="B45" s="28"/>
      <c r="C45" s="28"/>
      <c r="D45" s="28"/>
      <c r="E45" s="28"/>
      <c r="F45" s="28"/>
      <c r="G45" s="28"/>
    </row>
    <row r="46" spans="1:8">
      <c r="A46" s="28"/>
      <c r="B46" s="28"/>
      <c r="C46" s="28"/>
      <c r="D46" s="28"/>
      <c r="E46" s="28"/>
      <c r="F46" s="28"/>
      <c r="G46" s="28"/>
    </row>
    <row r="47" spans="1:8">
      <c r="A47" s="52" t="s">
        <v>187</v>
      </c>
      <c r="B47" s="28"/>
      <c r="C47" s="28"/>
      <c r="D47" s="28"/>
      <c r="E47" s="28"/>
      <c r="F47" s="28"/>
      <c r="G47" s="28"/>
    </row>
    <row r="48" spans="1:8">
      <c r="A48" s="52" t="s">
        <v>95</v>
      </c>
      <c r="B48" s="28"/>
      <c r="C48" s="28"/>
      <c r="D48" s="28"/>
      <c r="E48" s="28"/>
      <c r="F48" s="28"/>
      <c r="G48" s="28"/>
    </row>
  </sheetData>
  <mergeCells count="9">
    <mergeCell ref="A40:H40"/>
    <mergeCell ref="A41:H41"/>
    <mergeCell ref="A42:H42"/>
    <mergeCell ref="A3:H3"/>
    <mergeCell ref="A4:H4"/>
    <mergeCell ref="A5:H5"/>
    <mergeCell ref="A21:H21"/>
    <mergeCell ref="A22:H22"/>
    <mergeCell ref="A23:H23"/>
  </mergeCells>
  <pageMargins left="0.7" right="0.17" top="0.75" bottom="0.75" header="0.3" footer="0.3"/>
  <pageSetup scale="77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3:L26"/>
  <sheetViews>
    <sheetView workbookViewId="0">
      <selection activeCell="J23" sqref="A1:J23"/>
    </sheetView>
  </sheetViews>
  <sheetFormatPr baseColWidth="10" defaultRowHeight="15"/>
  <cols>
    <col min="5" max="5" width="21.140625" customWidth="1"/>
    <col min="6" max="6" width="14.42578125" bestFit="1" customWidth="1"/>
    <col min="7" max="10" width="14.42578125" customWidth="1"/>
    <col min="12" max="12" width="13" customWidth="1"/>
  </cols>
  <sheetData>
    <row r="3" spans="1:12" ht="23.25">
      <c r="A3" s="77" t="s">
        <v>105</v>
      </c>
      <c r="B3" s="77"/>
      <c r="C3" s="77"/>
      <c r="D3" s="77"/>
      <c r="E3" s="77"/>
      <c r="F3" s="77"/>
      <c r="G3" s="77"/>
      <c r="H3" s="77"/>
      <c r="I3" s="77"/>
      <c r="J3" s="77"/>
    </row>
    <row r="4" spans="1:12" ht="18.75">
      <c r="A4" s="78" t="s">
        <v>71</v>
      </c>
      <c r="B4" s="78"/>
      <c r="C4" s="78"/>
      <c r="D4" s="78"/>
      <c r="E4" s="78"/>
      <c r="F4" s="78"/>
      <c r="G4" s="78"/>
      <c r="H4" s="78"/>
      <c r="I4" s="78"/>
      <c r="J4" s="78"/>
    </row>
    <row r="5" spans="1:12" ht="18.75">
      <c r="A5" s="78" t="s">
        <v>195</v>
      </c>
      <c r="B5" s="78"/>
      <c r="C5" s="78"/>
      <c r="D5" s="78"/>
      <c r="E5" s="78"/>
      <c r="F5" s="78"/>
      <c r="G5" s="78"/>
      <c r="H5" s="78"/>
      <c r="I5" s="78"/>
      <c r="J5" s="78"/>
    </row>
    <row r="6" spans="1:12" ht="18.75">
      <c r="A6" s="41"/>
      <c r="B6" s="41"/>
      <c r="C6" s="41"/>
      <c r="D6" s="41"/>
      <c r="E6" s="41"/>
      <c r="F6" s="41"/>
      <c r="G6" s="41"/>
      <c r="H6" s="41"/>
      <c r="I6" s="41"/>
      <c r="J6" s="41"/>
    </row>
    <row r="7" spans="1:12" ht="15.75" thickBot="1">
      <c r="A7" s="28"/>
      <c r="B7" s="28"/>
      <c r="C7" s="28"/>
      <c r="D7" s="28"/>
      <c r="E7" s="28"/>
      <c r="F7" s="28"/>
      <c r="G7" s="28"/>
      <c r="H7" s="28"/>
      <c r="I7" s="28"/>
      <c r="J7" s="28"/>
    </row>
    <row r="8" spans="1:12" ht="15.75" thickBot="1">
      <c r="A8" s="82" t="s">
        <v>1</v>
      </c>
      <c r="B8" s="84" t="s">
        <v>78</v>
      </c>
      <c r="C8" s="85"/>
      <c r="D8" s="85"/>
      <c r="E8" s="86"/>
      <c r="F8" s="82" t="s">
        <v>40</v>
      </c>
      <c r="G8" s="79" t="s">
        <v>39</v>
      </c>
      <c r="H8" s="80"/>
      <c r="I8" s="80"/>
      <c r="J8" s="81"/>
    </row>
    <row r="9" spans="1:12" ht="26.25" customHeight="1" thickBot="1">
      <c r="A9" s="83"/>
      <c r="B9" s="87"/>
      <c r="C9" s="88"/>
      <c r="D9" s="88"/>
      <c r="E9" s="89"/>
      <c r="F9" s="83"/>
      <c r="G9" s="35" t="s">
        <v>35</v>
      </c>
      <c r="H9" s="36" t="s">
        <v>36</v>
      </c>
      <c r="I9" s="35" t="s">
        <v>37</v>
      </c>
      <c r="J9" s="36" t="s">
        <v>38</v>
      </c>
    </row>
    <row r="10" spans="1:12">
      <c r="A10" s="7"/>
      <c r="B10" s="8"/>
      <c r="C10" s="9"/>
      <c r="D10" s="9"/>
      <c r="E10" s="10"/>
      <c r="F10" s="11"/>
      <c r="G10" s="30"/>
      <c r="H10" s="11"/>
      <c r="I10" s="30"/>
      <c r="J10" s="30"/>
    </row>
    <row r="11" spans="1:12">
      <c r="A11" s="7"/>
      <c r="B11" s="34" t="s">
        <v>72</v>
      </c>
      <c r="C11" s="9"/>
      <c r="D11" s="9"/>
      <c r="E11" s="10"/>
      <c r="F11" s="11"/>
      <c r="G11" s="31"/>
      <c r="H11" s="11"/>
      <c r="I11" s="31"/>
      <c r="J11" s="31"/>
    </row>
    <row r="12" spans="1:12">
      <c r="A12" s="33">
        <v>2111</v>
      </c>
      <c r="B12" s="8" t="s">
        <v>73</v>
      </c>
      <c r="C12" s="9"/>
      <c r="D12" s="9"/>
      <c r="E12" s="10"/>
      <c r="F12" s="37">
        <v>30037.09</v>
      </c>
      <c r="G12" s="42">
        <v>27637.09</v>
      </c>
      <c r="H12" s="37"/>
      <c r="I12" s="42"/>
      <c r="J12" s="42">
        <v>2400</v>
      </c>
      <c r="K12" s="1"/>
      <c r="L12" s="1"/>
    </row>
    <row r="13" spans="1:12">
      <c r="A13" s="33">
        <v>2112</v>
      </c>
      <c r="B13" s="8" t="s">
        <v>74</v>
      </c>
      <c r="C13" s="9"/>
      <c r="D13" s="9"/>
      <c r="E13" s="10"/>
      <c r="F13" s="37">
        <v>806226.15</v>
      </c>
      <c r="G13" s="42">
        <v>579361.29</v>
      </c>
      <c r="H13" s="37">
        <v>87002</v>
      </c>
      <c r="I13" s="42">
        <v>1150</v>
      </c>
      <c r="J13" s="42">
        <f>5517.02+73186+1144+57864.82+1001.02</f>
        <v>138712.85999999999</v>
      </c>
      <c r="K13" s="1"/>
      <c r="L13" s="1"/>
    </row>
    <row r="14" spans="1:12">
      <c r="A14" s="33">
        <v>2115</v>
      </c>
      <c r="B14" s="8" t="s">
        <v>75</v>
      </c>
      <c r="C14" s="9"/>
      <c r="D14" s="9"/>
      <c r="E14" s="10"/>
      <c r="F14" s="37">
        <v>114239</v>
      </c>
      <c r="G14" s="42">
        <v>58414.400000000001</v>
      </c>
      <c r="H14" s="37"/>
      <c r="I14" s="42">
        <v>1856</v>
      </c>
      <c r="J14" s="42">
        <f>28800+5400+19768.6</f>
        <v>53968.6</v>
      </c>
      <c r="K14" s="1"/>
      <c r="L14" s="1"/>
    </row>
    <row r="15" spans="1:12">
      <c r="A15" s="33">
        <v>2117</v>
      </c>
      <c r="B15" s="8" t="s">
        <v>188</v>
      </c>
      <c r="C15" s="9"/>
      <c r="D15" s="9"/>
      <c r="E15" s="10"/>
      <c r="F15" s="37">
        <v>77253.3</v>
      </c>
      <c r="G15" s="42"/>
      <c r="H15" s="37"/>
      <c r="I15" s="42"/>
      <c r="J15" s="42">
        <v>77253.3</v>
      </c>
      <c r="K15" s="1"/>
      <c r="L15" s="1"/>
    </row>
    <row r="16" spans="1:12">
      <c r="A16" s="33">
        <v>2118</v>
      </c>
      <c r="B16" s="8" t="s">
        <v>76</v>
      </c>
      <c r="C16" s="9"/>
      <c r="D16" s="9"/>
      <c r="E16" s="10"/>
      <c r="F16" s="37">
        <v>305438.28999999998</v>
      </c>
      <c r="G16" s="42"/>
      <c r="H16" s="37"/>
      <c r="I16" s="42"/>
      <c r="J16" s="42">
        <v>305438.28999999998</v>
      </c>
      <c r="K16" s="1"/>
      <c r="L16" s="1"/>
    </row>
    <row r="17" spans="1:12">
      <c r="A17" s="33">
        <v>2119</v>
      </c>
      <c r="B17" s="8" t="s">
        <v>77</v>
      </c>
      <c r="C17" s="9"/>
      <c r="D17" s="9"/>
      <c r="E17" s="10"/>
      <c r="F17" s="37">
        <v>6287697.1200000001</v>
      </c>
      <c r="G17" s="42"/>
      <c r="H17" s="37"/>
      <c r="I17" s="42"/>
      <c r="J17" s="42">
        <v>6287697.1200000001</v>
      </c>
      <c r="K17" s="1"/>
      <c r="L17" s="1"/>
    </row>
    <row r="18" spans="1:12" ht="15.75" thickBot="1">
      <c r="A18" s="7"/>
      <c r="B18" s="71" t="s">
        <v>196</v>
      </c>
      <c r="C18" s="72"/>
      <c r="D18" s="72"/>
      <c r="E18" s="73"/>
      <c r="F18" s="43">
        <f>SUM(F12:F17)</f>
        <v>7620890.9500000002</v>
      </c>
      <c r="G18" s="43">
        <f>SUM(G12:G17)</f>
        <v>665412.78</v>
      </c>
      <c r="H18" s="43">
        <f>SUM(H12:H17)</f>
        <v>87002</v>
      </c>
      <c r="I18" s="43">
        <f>SUM(I12:I17)</f>
        <v>3006</v>
      </c>
      <c r="J18" s="43">
        <f>SUM(J12:J17)</f>
        <v>6865470.1699999999</v>
      </c>
      <c r="K18" s="1"/>
      <c r="L18" s="1"/>
    </row>
    <row r="19" spans="1:12" ht="15.75" thickTop="1">
      <c r="A19" s="7"/>
      <c r="B19" s="8"/>
      <c r="C19" s="9"/>
      <c r="D19" s="9"/>
      <c r="E19" s="10"/>
      <c r="F19" s="37"/>
      <c r="G19" s="42"/>
      <c r="H19" s="37"/>
      <c r="I19" s="42"/>
      <c r="J19" s="42"/>
      <c r="K19" s="1"/>
    </row>
    <row r="20" spans="1:12">
      <c r="A20" s="7"/>
      <c r="B20" s="8"/>
      <c r="C20" s="9"/>
      <c r="D20" s="9"/>
      <c r="E20" s="10"/>
      <c r="F20" s="37"/>
      <c r="G20" s="42"/>
      <c r="H20" s="37"/>
      <c r="I20" s="42"/>
      <c r="J20" s="42"/>
      <c r="K20" s="1"/>
    </row>
    <row r="21" spans="1:12" ht="15.75" thickBot="1">
      <c r="A21" s="12"/>
      <c r="B21" s="13"/>
      <c r="C21" s="14"/>
      <c r="D21" s="14"/>
      <c r="E21" s="15"/>
      <c r="F21" s="12"/>
      <c r="G21" s="12"/>
      <c r="H21" s="25"/>
      <c r="I21" s="26"/>
      <c r="J21" s="26"/>
    </row>
    <row r="24" spans="1:12">
      <c r="F24" s="1"/>
      <c r="G24" s="55"/>
      <c r="H24" s="55"/>
    </row>
    <row r="25" spans="1:12">
      <c r="F25" s="54"/>
      <c r="G25" s="54"/>
      <c r="H25" s="54"/>
    </row>
    <row r="26" spans="1:12">
      <c r="F26" s="1"/>
    </row>
  </sheetData>
  <mergeCells count="8">
    <mergeCell ref="B18:E18"/>
    <mergeCell ref="A3:J3"/>
    <mergeCell ref="A4:J4"/>
    <mergeCell ref="A5:J5"/>
    <mergeCell ref="A8:A9"/>
    <mergeCell ref="B8:E9"/>
    <mergeCell ref="F8:F9"/>
    <mergeCell ref="G8:J8"/>
  </mergeCells>
  <pageMargins left="0.7" right="0.23" top="0.75" bottom="0.75" header="0.3" footer="0.3"/>
  <pageSetup scale="69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59"/>
  <sheetViews>
    <sheetView topLeftCell="A31" workbookViewId="0">
      <selection activeCell="E53" sqref="E53"/>
    </sheetView>
  </sheetViews>
  <sheetFormatPr baseColWidth="10" defaultRowHeight="15"/>
  <cols>
    <col min="1" max="1" width="15.42578125" customWidth="1"/>
    <col min="2" max="2" width="26.5703125" customWidth="1"/>
    <col min="3" max="3" width="14.140625" customWidth="1"/>
    <col min="4" max="4" width="13.28515625" customWidth="1"/>
    <col min="5" max="5" width="29.85546875" customWidth="1"/>
    <col min="6" max="6" width="18.5703125" customWidth="1"/>
    <col min="8" max="8" width="12.42578125" bestFit="1" customWidth="1"/>
  </cols>
  <sheetData>
    <row r="3" spans="1:6" ht="23.25">
      <c r="A3" s="77" t="s">
        <v>105</v>
      </c>
      <c r="B3" s="77"/>
      <c r="C3" s="77"/>
      <c r="D3" s="77"/>
      <c r="E3" s="77"/>
      <c r="F3" s="77"/>
    </row>
    <row r="4" spans="1:6" ht="18.75">
      <c r="A4" s="78" t="s">
        <v>99</v>
      </c>
      <c r="B4" s="78"/>
      <c r="C4" s="78"/>
      <c r="D4" s="78"/>
      <c r="E4" s="78"/>
      <c r="F4" s="78"/>
    </row>
    <row r="5" spans="1:6" ht="18.75">
      <c r="A5" s="78" t="s">
        <v>98</v>
      </c>
      <c r="B5" s="78"/>
      <c r="C5" s="78"/>
      <c r="D5" s="78"/>
      <c r="E5" s="78"/>
      <c r="F5" s="78"/>
    </row>
    <row r="6" spans="1:6" ht="18.75">
      <c r="A6" s="78" t="s">
        <v>195</v>
      </c>
      <c r="B6" s="78"/>
      <c r="C6" s="78"/>
      <c r="D6" s="78"/>
      <c r="E6" s="78"/>
      <c r="F6" s="78"/>
    </row>
    <row r="7" spans="1:6">
      <c r="A7" s="28"/>
      <c r="B7" s="28"/>
      <c r="C7" s="28"/>
      <c r="D7" s="28"/>
      <c r="E7" s="28"/>
      <c r="F7" s="28"/>
    </row>
    <row r="8" spans="1:6">
      <c r="A8" s="28"/>
      <c r="B8" s="28"/>
      <c r="C8" s="28"/>
      <c r="D8" s="28"/>
      <c r="E8" s="28"/>
      <c r="F8" s="28"/>
    </row>
    <row r="9" spans="1:6">
      <c r="A9" s="52" t="s">
        <v>187</v>
      </c>
      <c r="B9" s="28"/>
      <c r="C9" s="28"/>
      <c r="D9" s="28"/>
      <c r="E9" s="28"/>
      <c r="F9" s="28"/>
    </row>
    <row r="10" spans="1:6">
      <c r="A10" s="52" t="s">
        <v>95</v>
      </c>
      <c r="B10" s="28"/>
      <c r="C10" s="28"/>
      <c r="D10" s="28"/>
      <c r="E10" s="28"/>
      <c r="F10" s="28"/>
    </row>
    <row r="11" spans="1:6">
      <c r="A11" s="28"/>
      <c r="B11" s="28"/>
      <c r="C11" s="28"/>
      <c r="D11" s="28"/>
      <c r="E11" s="28"/>
      <c r="F11" s="28"/>
    </row>
    <row r="12" spans="1:6">
      <c r="A12" s="28"/>
      <c r="B12" s="28"/>
      <c r="C12" s="28"/>
      <c r="D12" s="28"/>
      <c r="E12" s="28"/>
      <c r="F12" s="28"/>
    </row>
    <row r="13" spans="1:6">
      <c r="A13" s="28"/>
      <c r="B13" s="28"/>
      <c r="C13" s="28"/>
      <c r="D13" s="28"/>
      <c r="E13" s="28"/>
      <c r="F13" s="28"/>
    </row>
    <row r="14" spans="1:6">
      <c r="A14" s="28"/>
      <c r="B14" s="28"/>
      <c r="C14" s="28"/>
      <c r="D14" s="28"/>
      <c r="E14" s="28"/>
      <c r="F14" s="28"/>
    </row>
    <row r="15" spans="1:6">
      <c r="A15" s="28"/>
      <c r="B15" s="28"/>
      <c r="C15" s="28"/>
      <c r="D15" s="28"/>
      <c r="E15" s="28"/>
      <c r="F15" s="28"/>
    </row>
    <row r="16" spans="1:6">
      <c r="A16" s="28"/>
      <c r="B16" s="28"/>
      <c r="C16" s="28"/>
      <c r="D16" s="28"/>
      <c r="E16" s="28"/>
      <c r="F16" s="28"/>
    </row>
    <row r="19" spans="1:6" ht="23.25">
      <c r="A19" s="77" t="s">
        <v>105</v>
      </c>
      <c r="B19" s="77"/>
      <c r="C19" s="77"/>
      <c r="D19" s="77"/>
      <c r="E19" s="77"/>
      <c r="F19" s="77"/>
    </row>
    <row r="20" spans="1:6" ht="18.75">
      <c r="A20" s="78" t="s">
        <v>86</v>
      </c>
      <c r="B20" s="78"/>
      <c r="C20" s="78"/>
      <c r="D20" s="78"/>
      <c r="E20" s="78"/>
      <c r="F20" s="78"/>
    </row>
    <row r="21" spans="1:6" ht="18.75">
      <c r="A21" s="78" t="s">
        <v>195</v>
      </c>
      <c r="B21" s="78"/>
      <c r="C21" s="78"/>
      <c r="D21" s="78"/>
      <c r="E21" s="78"/>
      <c r="F21" s="78"/>
    </row>
    <row r="22" spans="1:6">
      <c r="A22" s="28"/>
      <c r="B22" s="28"/>
      <c r="C22" s="28"/>
      <c r="D22" s="28"/>
      <c r="E22" s="28"/>
      <c r="F22" s="28"/>
    </row>
    <row r="23" spans="1:6">
      <c r="A23" s="28"/>
      <c r="B23" s="28"/>
      <c r="C23" s="28"/>
      <c r="D23" s="28"/>
      <c r="E23" s="28"/>
      <c r="F23" s="28"/>
    </row>
    <row r="24" spans="1:6" ht="15.75" thickBot="1">
      <c r="A24" s="4"/>
      <c r="B24" s="4"/>
      <c r="C24" s="4"/>
      <c r="D24" s="4"/>
      <c r="E24" s="4"/>
      <c r="F24" s="4"/>
    </row>
    <row r="25" spans="1:6" ht="15.75" thickBot="1">
      <c r="A25" s="5" t="s">
        <v>1</v>
      </c>
      <c r="B25" s="79" t="s">
        <v>78</v>
      </c>
      <c r="C25" s="80"/>
      <c r="D25" s="80"/>
      <c r="E25" s="81"/>
      <c r="F25" s="40" t="s">
        <v>2</v>
      </c>
    </row>
    <row r="26" spans="1:6">
      <c r="A26" s="7"/>
      <c r="B26" s="8"/>
      <c r="C26" s="9"/>
      <c r="D26" s="9"/>
      <c r="E26" s="10"/>
      <c r="F26" s="50"/>
    </row>
    <row r="27" spans="1:6">
      <c r="A27" s="7"/>
      <c r="B27" s="34" t="s">
        <v>79</v>
      </c>
      <c r="C27" s="9"/>
      <c r="D27" s="9"/>
      <c r="E27" s="10"/>
      <c r="F27" s="50"/>
    </row>
    <row r="28" spans="1:6">
      <c r="A28" s="33">
        <v>2131</v>
      </c>
      <c r="B28" s="8" t="s">
        <v>85</v>
      </c>
      <c r="C28" s="9"/>
      <c r="D28" s="9"/>
      <c r="E28" s="10"/>
      <c r="F28" s="51">
        <v>-157803.07999999999</v>
      </c>
    </row>
    <row r="29" spans="1:6">
      <c r="A29" s="33"/>
      <c r="B29" s="8"/>
      <c r="C29" s="9"/>
      <c r="D29" s="9"/>
      <c r="E29" s="10"/>
      <c r="F29" s="51"/>
    </row>
    <row r="30" spans="1:6" ht="15.75" thickBot="1">
      <c r="A30" s="7"/>
      <c r="B30" s="71" t="s">
        <v>196</v>
      </c>
      <c r="C30" s="72"/>
      <c r="D30" s="72"/>
      <c r="E30" s="73"/>
      <c r="F30" s="43">
        <f>SUM(F28:F28)</f>
        <v>-157803.07999999999</v>
      </c>
    </row>
    <row r="31" spans="1:6" ht="15.75" thickTop="1">
      <c r="A31" s="7"/>
      <c r="B31" s="68"/>
      <c r="C31" s="69"/>
      <c r="D31" s="69"/>
      <c r="E31" s="70"/>
      <c r="F31" s="67"/>
    </row>
    <row r="32" spans="1:6">
      <c r="A32" s="33">
        <v>2179</v>
      </c>
      <c r="B32" s="53" t="s">
        <v>202</v>
      </c>
      <c r="C32" s="69"/>
      <c r="D32" s="69"/>
      <c r="E32" s="70"/>
      <c r="F32" s="51">
        <v>6746954.1299999999</v>
      </c>
    </row>
    <row r="33" spans="1:8" ht="15.75" thickBot="1">
      <c r="A33" s="7"/>
      <c r="B33" s="71" t="s">
        <v>196</v>
      </c>
      <c r="C33" s="72"/>
      <c r="D33" s="72"/>
      <c r="E33" s="73"/>
      <c r="F33" s="43">
        <f>SUM(F32)</f>
        <v>6746954.1299999999</v>
      </c>
    </row>
    <row r="34" spans="1:8" ht="15.75" thickTop="1">
      <c r="A34" s="7"/>
      <c r="B34" s="8"/>
      <c r="C34" s="9"/>
      <c r="D34" s="9"/>
      <c r="E34" s="10"/>
      <c r="F34" s="51"/>
    </row>
    <row r="35" spans="1:8">
      <c r="A35" s="7"/>
      <c r="B35" s="34" t="s">
        <v>80</v>
      </c>
      <c r="C35" s="9"/>
      <c r="D35" s="9"/>
      <c r="E35" s="10"/>
      <c r="F35" s="51"/>
    </row>
    <row r="36" spans="1:8">
      <c r="A36" s="33">
        <v>2182</v>
      </c>
      <c r="B36" s="8" t="s">
        <v>81</v>
      </c>
      <c r="C36" s="9"/>
      <c r="D36" s="9"/>
      <c r="E36" s="10"/>
      <c r="F36" s="51">
        <v>18088910.469999999</v>
      </c>
      <c r="H36" s="1"/>
    </row>
    <row r="37" spans="1:8">
      <c r="A37" s="33">
        <v>2183</v>
      </c>
      <c r="B37" s="8" t="s">
        <v>189</v>
      </c>
      <c r="C37" s="9"/>
      <c r="D37" s="9"/>
      <c r="E37" s="10"/>
      <c r="F37" s="51">
        <f>-45760-32959</f>
        <v>-78719</v>
      </c>
      <c r="H37" s="1"/>
    </row>
    <row r="38" spans="1:8">
      <c r="A38" s="33">
        <v>2184</v>
      </c>
      <c r="B38" s="8" t="s">
        <v>82</v>
      </c>
      <c r="C38" s="9"/>
      <c r="D38" s="9"/>
      <c r="E38" s="10"/>
      <c r="F38" s="51">
        <v>-3853118.81</v>
      </c>
    </row>
    <row r="39" spans="1:8">
      <c r="A39" s="33">
        <v>2185</v>
      </c>
      <c r="B39" s="8" t="s">
        <v>83</v>
      </c>
      <c r="C39" s="9"/>
      <c r="D39" s="9"/>
      <c r="E39" s="10"/>
      <c r="F39" s="51">
        <v>2190151.04</v>
      </c>
    </row>
    <row r="40" spans="1:8">
      <c r="A40" s="33">
        <v>2186</v>
      </c>
      <c r="B40" s="8" t="s">
        <v>84</v>
      </c>
      <c r="C40" s="9"/>
      <c r="D40" s="9"/>
      <c r="E40" s="10"/>
      <c r="F40" s="51">
        <v>-3738274.32</v>
      </c>
    </row>
    <row r="41" spans="1:8" ht="15.75" thickBot="1">
      <c r="A41" s="7"/>
      <c r="B41" s="71" t="s">
        <v>196</v>
      </c>
      <c r="C41" s="72"/>
      <c r="D41" s="72"/>
      <c r="E41" s="73"/>
      <c r="F41" s="43">
        <f>SUM(F36:F40)</f>
        <v>12608949.379999999</v>
      </c>
    </row>
    <row r="42" spans="1:8" ht="15.75" thickTop="1">
      <c r="A42" s="7"/>
      <c r="B42" s="56"/>
      <c r="C42" s="57"/>
      <c r="D42" s="57"/>
      <c r="E42" s="58"/>
      <c r="F42" s="67"/>
    </row>
    <row r="43" spans="1:8">
      <c r="A43" s="7"/>
      <c r="B43" s="56"/>
      <c r="C43" s="57"/>
      <c r="D43" s="57"/>
      <c r="E43" s="58"/>
      <c r="F43" s="67"/>
    </row>
    <row r="44" spans="1:8">
      <c r="A44" s="7"/>
      <c r="B44" s="34" t="s">
        <v>190</v>
      </c>
      <c r="C44" s="9"/>
      <c r="D44" s="9"/>
      <c r="E44" s="10"/>
      <c r="F44" s="51"/>
    </row>
    <row r="45" spans="1:8">
      <c r="A45" s="33">
        <v>2191</v>
      </c>
      <c r="B45" s="8" t="s">
        <v>191</v>
      </c>
      <c r="C45" s="9"/>
      <c r="D45" s="9"/>
      <c r="E45" s="10"/>
      <c r="F45" s="51">
        <v>162706.98000000001</v>
      </c>
    </row>
    <row r="46" spans="1:8">
      <c r="A46" s="33">
        <v>21991</v>
      </c>
      <c r="B46" s="8" t="s">
        <v>192</v>
      </c>
      <c r="C46" s="9"/>
      <c r="D46" s="9"/>
      <c r="E46" s="10"/>
      <c r="F46" s="51">
        <v>1875128.3200000001</v>
      </c>
    </row>
    <row r="47" spans="1:8">
      <c r="A47" s="33">
        <v>21992</v>
      </c>
      <c r="B47" s="8" t="s">
        <v>193</v>
      </c>
      <c r="C47" s="9"/>
      <c r="D47" s="9"/>
      <c r="E47" s="10"/>
      <c r="F47" s="51">
        <v>-1471255.43</v>
      </c>
    </row>
    <row r="48" spans="1:8" ht="15.75" thickBot="1">
      <c r="A48" s="7"/>
      <c r="B48" s="71" t="s">
        <v>196</v>
      </c>
      <c r="C48" s="72"/>
      <c r="D48" s="72"/>
      <c r="E48" s="73"/>
      <c r="F48" s="43">
        <f>SUM(F45:F47)</f>
        <v>566579.87000000011</v>
      </c>
    </row>
    <row r="49" spans="1:8" ht="15.75" thickTop="1">
      <c r="A49" s="7"/>
      <c r="B49" s="8"/>
      <c r="C49" s="9"/>
      <c r="D49" s="9"/>
      <c r="E49" s="10"/>
      <c r="F49" s="50"/>
    </row>
    <row r="50" spans="1:8" ht="15.75" thickBot="1">
      <c r="A50" s="12"/>
      <c r="B50" s="13"/>
      <c r="C50" s="14" t="s">
        <v>22</v>
      </c>
      <c r="D50" s="14"/>
      <c r="E50" s="15"/>
      <c r="F50" s="12"/>
    </row>
    <row r="53" spans="1:8">
      <c r="F53" s="54"/>
      <c r="G53" s="54"/>
      <c r="H53" s="54"/>
    </row>
    <row r="54" spans="1:8">
      <c r="F54" s="54"/>
      <c r="G54" s="54"/>
      <c r="H54" s="54"/>
    </row>
    <row r="55" spans="1:8">
      <c r="F55" s="54"/>
      <c r="G55" s="54"/>
      <c r="H55" s="54"/>
    </row>
    <row r="56" spans="1:8">
      <c r="F56" s="1"/>
    </row>
    <row r="57" spans="1:8">
      <c r="F57" s="1"/>
    </row>
    <row r="58" spans="1:8">
      <c r="F58" s="1"/>
    </row>
    <row r="59" spans="1:8">
      <c r="F59" s="1"/>
    </row>
  </sheetData>
  <mergeCells count="12">
    <mergeCell ref="B48:E48"/>
    <mergeCell ref="A3:F3"/>
    <mergeCell ref="A4:F4"/>
    <mergeCell ref="A6:F6"/>
    <mergeCell ref="A5:F5"/>
    <mergeCell ref="B41:E41"/>
    <mergeCell ref="B30:E30"/>
    <mergeCell ref="A19:F19"/>
    <mergeCell ref="A20:F20"/>
    <mergeCell ref="A21:F21"/>
    <mergeCell ref="B25:E25"/>
    <mergeCell ref="B33:E33"/>
  </mergeCells>
  <pageMargins left="0.7" right="0.25" top="0.75" bottom="0.75" header="0.3" footer="0.3"/>
  <pageSetup scale="7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NOTA ESF-01</vt:lpstr>
      <vt:lpstr>NOTA ESF-02</vt:lpstr>
      <vt:lpstr>NOTA ESF-03</vt:lpstr>
      <vt:lpstr>NOTA ESF-04 Y ESF-05</vt:lpstr>
      <vt:lpstr>NOTA ESF-06 Y ESF-07</vt:lpstr>
      <vt:lpstr>NOTA ESF-08</vt:lpstr>
      <vt:lpstr>NOTA ESF-09, ESF-10 Y ESF-11</vt:lpstr>
      <vt:lpstr>NOTA ESF-12</vt:lpstr>
      <vt:lpstr>NOTA ESF-13, ESF-14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User</cp:lastModifiedBy>
  <cp:lastPrinted>2016-01-28T01:09:46Z</cp:lastPrinted>
  <dcterms:created xsi:type="dcterms:W3CDTF">2015-09-05T17:09:52Z</dcterms:created>
  <dcterms:modified xsi:type="dcterms:W3CDTF">2016-01-28T01:35:29Z</dcterms:modified>
</cp:coreProperties>
</file>