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NCLOVA\40 Presentación Adicioanl del P. Presupuesto de Egresos\"/>
    </mc:Choice>
  </mc:AlternateContent>
  <bookViews>
    <workbookView xWindow="0" yWindow="0" windowWidth="16392" windowHeight="6228"/>
  </bookViews>
  <sheets>
    <sheet name="Presentación Inf Adicional PE" sheetId="1" r:id="rId1"/>
    <sheet name="Hoja1" sheetId="2" state="hidden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267" i="1" l="1"/>
  <c r="B4" i="2"/>
  <c r="B481" i="2"/>
  <c r="B476" i="2"/>
  <c r="B466" i="2"/>
  <c r="B462" i="2"/>
  <c r="B460" i="2"/>
  <c r="B457" i="2"/>
  <c r="B455" i="2"/>
  <c r="B451" i="2"/>
  <c r="B449" i="2"/>
  <c r="B442" i="2"/>
  <c r="B428" i="2"/>
  <c r="B426" i="2"/>
  <c r="B424" i="2"/>
  <c r="B422" i="2"/>
  <c r="B420" i="2"/>
  <c r="B386" i="2"/>
  <c r="B384" i="2"/>
  <c r="B381" i="2"/>
  <c r="B379" i="2"/>
  <c r="B377" i="2"/>
  <c r="B373" i="2"/>
  <c r="B365" i="2"/>
  <c r="B363" i="2"/>
  <c r="B358" i="2"/>
  <c r="B349" i="2"/>
  <c r="B341" i="2"/>
  <c r="B335" i="2"/>
  <c r="B328" i="2"/>
  <c r="B326" i="2"/>
  <c r="B323" i="2"/>
  <c r="B317" i="2"/>
  <c r="B315" i="2"/>
  <c r="B313" i="2"/>
  <c r="B311" i="2"/>
  <c r="B301" i="2"/>
  <c r="B293" i="2"/>
  <c r="B290" i="2"/>
  <c r="B278" i="2"/>
  <c r="B274" i="2"/>
  <c r="B262" i="2"/>
  <c r="B260" i="2"/>
  <c r="B258" i="2"/>
  <c r="B256" i="2"/>
  <c r="B254" i="2"/>
  <c r="B247" i="2"/>
  <c r="B245" i="2"/>
  <c r="B223" i="2"/>
  <c r="B191" i="2"/>
  <c r="B189" i="2"/>
  <c r="B187" i="2"/>
  <c r="B185" i="2"/>
  <c r="B180" i="2"/>
  <c r="B176" i="2"/>
  <c r="B162" i="2"/>
  <c r="B158" i="2"/>
  <c r="B156" i="2"/>
  <c r="B154" i="2"/>
  <c r="B151" i="2"/>
  <c r="B147" i="2"/>
  <c r="B145" i="2"/>
  <c r="B140" i="2"/>
  <c r="B128" i="2"/>
  <c r="B126" i="2"/>
  <c r="B119" i="2"/>
  <c r="B79" i="2"/>
  <c r="B75" i="2"/>
  <c r="B51" i="2"/>
  <c r="B49" i="2"/>
  <c r="B47" i="2"/>
  <c r="B19" i="2"/>
  <c r="B7" i="2"/>
  <c r="B100" i="1"/>
  <c r="B91" i="1"/>
  <c r="B482" i="2" l="1"/>
  <c r="B69" i="1"/>
  <c r="B65" i="1"/>
  <c r="B57" i="1"/>
  <c r="B53" i="1"/>
  <c r="B43" i="1"/>
  <c r="B33" i="1"/>
  <c r="B23" i="1"/>
  <c r="B13" i="1"/>
  <c r="B5" i="1"/>
  <c r="B4" i="1" l="1"/>
  <c r="B84" i="1" s="1"/>
  <c r="B83" i="1" s="1"/>
</calcChain>
</file>

<file path=xl/sharedStrings.xml><?xml version="1.0" encoding="utf-8"?>
<sst xmlns="http://schemas.openxmlformats.org/spreadsheetml/2006/main" count="744" uniqueCount="389">
  <si>
    <t>Entidad Federativa/Municipio</t>
  </si>
  <si>
    <t>Importe</t>
  </si>
  <si>
    <t>Clasificador por Objeto del Gasto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</si>
  <si>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</si>
  <si>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</si>
  <si>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</si>
  <si>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</si>
  <si>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</si>
  <si>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</si>
  <si>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</si>
  <si>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</si>
  <si>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</si>
  <si>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</si>
  <si>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</si>
  <si>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</si>
  <si>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</si>
  <si>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</si>
  <si>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</si>
  <si>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</si>
  <si>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</si>
  <si>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</si>
  <si>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</si>
  <si>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</si>
  <si>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</si>
  <si>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</si>
  <si>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</si>
  <si>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</si>
  <si>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</si>
  <si>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</si>
  <si>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</si>
  <si>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</si>
  <si>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</si>
  <si>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</si>
  <si>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</si>
  <si>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</si>
  <si>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</si>
  <si>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</si>
  <si>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</si>
  <si>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</si>
  <si>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</si>
  <si>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</si>
  <si>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</si>
  <si>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</si>
  <si>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</si>
  <si>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</si>
  <si>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</si>
  <si>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</si>
  <si>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</si>
  <si>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</si>
  <si>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</si>
  <si>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</si>
  <si>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</si>
  <si>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</si>
  <si>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</si>
  <si>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</si>
  <si>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</si>
  <si>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</si>
  <si>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</si>
  <si>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</si>
  <si>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</si>
  <si>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</si>
  <si>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</si>
  <si>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</si>
  <si>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</si>
  <si>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</si>
  <si>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</si>
  <si>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</si>
  <si>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</si>
  <si>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</si>
  <si>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</si>
  <si>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</si>
  <si>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</si>
  <si>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</si>
  <si>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</si>
  <si>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</si>
  <si>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</si>
  <si>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</si>
  <si>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Organo Ejecutivo Municipal</t>
  </si>
  <si>
    <t>Otras Entidades Paraestatales y organismos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</si>
  <si>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</si>
  <si>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</si>
  <si>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</si>
  <si>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</si>
  <si>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</si>
  <si>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</si>
  <si>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</si>
  <si>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</si>
  <si>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</si>
  <si>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</si>
  <si>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</si>
  <si>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Analítico de plazas</t>
  </si>
  <si>
    <t>Plaza/puesto</t>
  </si>
  <si>
    <t>Número de plazas</t>
  </si>
  <si>
    <t>Remuneraciones</t>
  </si>
  <si>
    <t>De</t>
  </si>
  <si>
    <t>hasta</t>
  </si>
  <si>
    <t>Presupuesto de Egresos para el Ejercicio Fiscal 2016</t>
  </si>
  <si>
    <t>Municipio de Monclova, Coahuila</t>
  </si>
  <si>
    <t xml:space="preserve">Municipio de Monclova, Coahuila </t>
  </si>
  <si>
    <t>ADMINISTRATIVOS Y DE APOYO</t>
  </si>
  <si>
    <t>TRAMITES Y SERVICIOS NACIONALES</t>
  </si>
  <si>
    <t>INSPECTORES</t>
  </si>
  <si>
    <t>DEFENSA LEGAL DEL MUNICIPIO</t>
  </si>
  <si>
    <t>SERVICIO DE LIMPIEZA MUNICIPAL</t>
  </si>
  <si>
    <t>TRANSPARENCIA Y RENDICION DE CUENTAS</t>
  </si>
  <si>
    <t>RECEPCION DE DOCUMENTACION DIRIGIDA AL AYUNTAMIENTO</t>
  </si>
  <si>
    <t>GESTION Y FOMENTO DE INVERSIONES PRODUCTIVAS</t>
  </si>
  <si>
    <t>IMPLEMENTACION DE PREVENCION Y ATENCION A LA VIOLENCIA CONTRA LAS MUJERES</t>
  </si>
  <si>
    <t>SALA DE REGIDORES</t>
  </si>
  <si>
    <t>AUDITORIAS A LAS DEPENDENCIAS DE LA ADMINISTRACION MUNICIPAL</t>
  </si>
  <si>
    <t>PREVENCION DEL DELITO</t>
  </si>
  <si>
    <t>ATENCION DE EMERGENCIAS</t>
  </si>
  <si>
    <t>SEGURIDAD PUBLICIA Y VIAL</t>
  </si>
  <si>
    <t>SEÑALAMIENTOS</t>
  </si>
  <si>
    <t>INVERSION PUBLICA (RECURSOS PROPIOS)</t>
  </si>
  <si>
    <t>URBANIZACION (FISM)</t>
  </si>
  <si>
    <t>URBANIZACION (FORTALECIMIENTO)</t>
  </si>
  <si>
    <t>URBANIZACION (FOPEDEP)</t>
  </si>
  <si>
    <t>URBANIZACION (HABITAT)</t>
  </si>
  <si>
    <t>URBANIZACION (RESCATE DE ESPACIOS PUBLICOS)</t>
  </si>
  <si>
    <t>PROGRAMA PERMANENTE DE CONSERVACION Y CUIDADO</t>
  </si>
  <si>
    <t>MUNICIPIO LIMPIO</t>
  </si>
  <si>
    <t>CIUDAD ILUMINADA Y SEGURA</t>
  </si>
  <si>
    <t>CIUDAD CON IMAGEN DIGNA</t>
  </si>
  <si>
    <t>MANTENIMIENTO A VIALIDADES</t>
  </si>
  <si>
    <t>SERVICIOS A PLANTELES EDUCATIVOS</t>
  </si>
  <si>
    <t>BRIGADAS MUNICIPALES</t>
  </si>
  <si>
    <t>ACCIONES PROGRAMA HABITAT</t>
  </si>
  <si>
    <t>PRESTACION DE SERVICIOS DE SALUD A LA COMUNIDAD</t>
  </si>
  <si>
    <t>PATRULLAJE ECOLOGICO</t>
  </si>
  <si>
    <t>CENTRO INTEGRAL DE ATENCION CIUDADANA</t>
  </si>
  <si>
    <t>ATENCION A DISCAPACITADOS</t>
  </si>
  <si>
    <t>INVERSION EN PROYECTOS PRODUCTIVOS O ESTRATEGICOS</t>
  </si>
  <si>
    <t>CONVIVENCIA CIUDADANA</t>
  </si>
  <si>
    <t>APOYO A LA INFRAESTRUCTURA Y EQUIPAMIENTO</t>
  </si>
  <si>
    <t>HACIENDA PUBLICA MUNICIPAL</t>
  </si>
  <si>
    <t>PATRONES MUNICIPALES</t>
  </si>
  <si>
    <t>PLANTILLA DEL PERSONAL</t>
  </si>
  <si>
    <t>PRESTACIONES CONTRACTUALES</t>
  </si>
  <si>
    <t>JUBILADOS Y PENSIONADOS</t>
  </si>
  <si>
    <t>SISTEMAS INFORMATICOS Y MTTO DE EQUIPO DE COMPUTO</t>
  </si>
  <si>
    <t>REQUISICIONES DE MATERIALES</t>
  </si>
  <si>
    <t>IMPUESTO PREDIAL Y TRAMITES CATASTRALES</t>
  </si>
  <si>
    <t>CONTABILIDAD</t>
  </si>
  <si>
    <t>INGRESOS Y TRAMITES MUNICIPALES</t>
  </si>
  <si>
    <t>CUENTAS POR PAGAR</t>
  </si>
  <si>
    <t>TRAMITES Y SERVICIOS DEL DIF MUNICIPAL</t>
  </si>
  <si>
    <t>NIÑOS EN CONDICIONES VUNERABLES</t>
  </si>
  <si>
    <t>ASESORIA Y ATECION JURIDICA A LOS CIUDADANOS, Y LOS VALORES QUE INTEGRAN EL PATRIMONIO DEL AYTO</t>
  </si>
  <si>
    <t>TRAMITES MUNICIPALES DEL PANTEON</t>
  </si>
  <si>
    <t>SERVICIO DE LA BIBLIOTECA</t>
  </si>
  <si>
    <t>DEPORTE Y RECREACION</t>
  </si>
  <si>
    <t>CULTURA</t>
  </si>
  <si>
    <t>RECREACION CULTURA Y OTRAS MANIFESTACIONES SOCIALES</t>
  </si>
  <si>
    <t>COMUNICACIÓN E IMAGEN EFICIENTE</t>
  </si>
  <si>
    <t>TRAMITES DE CARTILLAS MILITARES</t>
  </si>
  <si>
    <t>APOYO A LAS DEPEDENCIAS</t>
  </si>
  <si>
    <t>ASUNTOS JURIDICOS</t>
  </si>
  <si>
    <t>PROVISIÓN DE BIENES PÚBLICOS</t>
  </si>
  <si>
    <t>PLANEACIÓN, SEGUIMIENTO Y EVALUACIÓN DE POLÍTICAS PÚBLICAS</t>
  </si>
  <si>
    <t>PROMOCIÓN Y FOMENTO</t>
  </si>
  <si>
    <t>RECORRIDOS GRATUITOS DEL MUNICIPIO</t>
  </si>
  <si>
    <t>REGULACIÓN Y SUPERVISIÓN</t>
  </si>
  <si>
    <t>FONDO DE INFRAESTRUCTURA</t>
  </si>
  <si>
    <t>SUBSEMUN</t>
  </si>
  <si>
    <t>FOPEDEP</t>
  </si>
  <si>
    <t>RECURSOS PROPIOS</t>
  </si>
  <si>
    <t>HABITAT</t>
  </si>
  <si>
    <t>ISR PARTICIPABLE</t>
  </si>
  <si>
    <t>FONDO DE FORTALECIMIENTO</t>
  </si>
  <si>
    <t>PARTICIPACIONES</t>
  </si>
  <si>
    <t>DONATIVOS</t>
  </si>
  <si>
    <t>AUXILIAR</t>
  </si>
  <si>
    <t>ASISTENTE</t>
  </si>
  <si>
    <t>AUXILIAR DE DEPARTAMENTO</t>
  </si>
  <si>
    <t>CHOFER DE CARGA GENERAL</t>
  </si>
  <si>
    <t>COORDINADOR</t>
  </si>
  <si>
    <t>DIRECTOR</t>
  </si>
  <si>
    <t>SECRETARIA</t>
  </si>
  <si>
    <t>SUB-DIRECTOR</t>
  </si>
  <si>
    <t>VERIFICADOR</t>
  </si>
  <si>
    <t>COMPRADOR (A)</t>
  </si>
  <si>
    <t>SUPERVISOR</t>
  </si>
  <si>
    <t>ASESOR</t>
  </si>
  <si>
    <t>INSPECTOR</t>
  </si>
  <si>
    <t>INTERVENTORES</t>
  </si>
  <si>
    <t>OFICIAL ELECTRICISTA</t>
  </si>
  <si>
    <t>OPERADOR</t>
  </si>
  <si>
    <t>SOLDADOR</t>
  </si>
  <si>
    <t>VELADOR</t>
  </si>
  <si>
    <t>AYUDANTE</t>
  </si>
  <si>
    <t>MECANICO</t>
  </si>
  <si>
    <t>OPERADOR MAQUINARIA PESADA</t>
  </si>
  <si>
    <t>OPERARIO MISCELANEO</t>
  </si>
  <si>
    <t>PEON</t>
  </si>
  <si>
    <t>BIBLIOTECARIA</t>
  </si>
  <si>
    <t>ENFERMERA</t>
  </si>
  <si>
    <t>INTENDENTE</t>
  </si>
  <si>
    <t>AUXILIAR DE JURIDICO</t>
  </si>
  <si>
    <t>BOMBERO</t>
  </si>
  <si>
    <t>OFICIAL MECANICO</t>
  </si>
  <si>
    <t>COCINERA</t>
  </si>
  <si>
    <t>JARDINERO</t>
  </si>
  <si>
    <t>PSICOLOGO</t>
  </si>
  <si>
    <t>CAJERA</t>
  </si>
  <si>
    <t>AYUDANTE DE ELECTRICISTA</t>
  </si>
  <si>
    <t>INSTRUCTOR</t>
  </si>
  <si>
    <t>JEFE DE DEPARTAMENTO</t>
  </si>
  <si>
    <t>TECNICO EN MANTENIMIENTO</t>
  </si>
  <si>
    <t>FOTOGRAFO</t>
  </si>
  <si>
    <t>AUXILIAR DE CONTADOR</t>
  </si>
  <si>
    <t>CONTADOR</t>
  </si>
  <si>
    <t>AUDITOR</t>
  </si>
  <si>
    <t>CONTRALOR</t>
  </si>
  <si>
    <t>PRESIDENTE MUNICIPAL</t>
  </si>
  <si>
    <t>REGIDOR</t>
  </si>
  <si>
    <t>SECRETARIO DEL AYUNTAMIENTO</t>
  </si>
  <si>
    <t>SINDICOS</t>
  </si>
  <si>
    <t>TESORERO MUNICIPAL</t>
  </si>
  <si>
    <t>ADMINISTRADOR</t>
  </si>
  <si>
    <t>MEDICO</t>
  </si>
  <si>
    <t>PANADERO</t>
  </si>
  <si>
    <t>TRABAJADOR SOCIAL</t>
  </si>
  <si>
    <t>ALBANIL</t>
  </si>
  <si>
    <t>CABO DE CUADRILLA</t>
  </si>
  <si>
    <t>MATANCERO</t>
  </si>
  <si>
    <t>MAYORDOMO</t>
  </si>
  <si>
    <t>POLICIA</t>
  </si>
  <si>
    <t>TOPOGRAFO</t>
  </si>
  <si>
    <t>TRANSITO</t>
  </si>
  <si>
    <t>PROGRAMADOR ANALISTA</t>
  </si>
  <si>
    <t>SUPERVISOR DE OBRAS</t>
  </si>
  <si>
    <t>GRUPOS ESPECIALES</t>
  </si>
  <si>
    <t>JUEZ AUXILIAR</t>
  </si>
  <si>
    <t>ENCARGADO DE CUADRILLA</t>
  </si>
  <si>
    <t>SECRETARIO PART. PRES. MPAL.</t>
  </si>
  <si>
    <t>AUXILIAR DEL COORDINADOR</t>
  </si>
  <si>
    <t>OFICIAL DE SEMAFOROS</t>
  </si>
  <si>
    <t>GUIA DE MUSEO</t>
  </si>
  <si>
    <t>BODEGUERO</t>
  </si>
  <si>
    <t>CHOFER DE MAQUINARIA PESADA</t>
  </si>
  <si>
    <t>FONTANERO</t>
  </si>
  <si>
    <t>AUX.DE SIS. Y EJECUTOR DE INGR</t>
  </si>
  <si>
    <t>AYUDANTE DE MECANICA</t>
  </si>
  <si>
    <t>Total ADMINISTRADOR</t>
  </si>
  <si>
    <t>Total ALBANIL</t>
  </si>
  <si>
    <t>Total ASESOR</t>
  </si>
  <si>
    <t>Total ASISTENTE</t>
  </si>
  <si>
    <t>Total AUDITOR</t>
  </si>
  <si>
    <t>Total AUX.DE SIS. Y EJECUTOR DE INGR</t>
  </si>
  <si>
    <t>Total AUXILIAR</t>
  </si>
  <si>
    <t>Total AUXILIAR DE CONTADOR</t>
  </si>
  <si>
    <t>Total AUXILIAR DE DEPARTAMENTO</t>
  </si>
  <si>
    <t>Total AUXILIAR DE JURIDICO</t>
  </si>
  <si>
    <t>Total AUXILIAR DEL COORDINADOR</t>
  </si>
  <si>
    <t>Total AYUDANTE</t>
  </si>
  <si>
    <t>Total AYUDANTE DE ELECTRICISTA</t>
  </si>
  <si>
    <t>Total AYUDANTE DE MECANICA</t>
  </si>
  <si>
    <t>Total BIBLIOTECARIA</t>
  </si>
  <si>
    <t>Total BODEGUERO</t>
  </si>
  <si>
    <t>Total BOMBERO</t>
  </si>
  <si>
    <t>Total CABO DE CUADRILLA</t>
  </si>
  <si>
    <t>Total CAJERA</t>
  </si>
  <si>
    <t>Total CHOFER DE CARGA GENERAL</t>
  </si>
  <si>
    <t>Total CHOFER DE MAQUINARIA PESADA</t>
  </si>
  <si>
    <t>Total COCINERA</t>
  </si>
  <si>
    <t>Total COMPRADOR (A)</t>
  </si>
  <si>
    <t>Total CONTADOR</t>
  </si>
  <si>
    <t>Total CONTRALOR</t>
  </si>
  <si>
    <t>Total COORDINADOR</t>
  </si>
  <si>
    <t>Total DIRECTOR</t>
  </si>
  <si>
    <t>Total ENCARGADO DE CUADRILLA</t>
  </si>
  <si>
    <t>Total ENFERMERA</t>
  </si>
  <si>
    <t>Total FONTANERO</t>
  </si>
  <si>
    <t>Total FOTOGRAFO</t>
  </si>
  <si>
    <t>Total GRUPOS ESPECIALES</t>
  </si>
  <si>
    <t>Total GUIA DE MUSEO</t>
  </si>
  <si>
    <t>Total INSPECTOR</t>
  </si>
  <si>
    <t>Total INSTRUCTOR</t>
  </si>
  <si>
    <t>Total INTENDENTE</t>
  </si>
  <si>
    <t>Total INTERVENTORES</t>
  </si>
  <si>
    <t>Total JARDINERO</t>
  </si>
  <si>
    <t>Total JEFE DE DEPARTAMENTO</t>
  </si>
  <si>
    <t>Total JUEZ AUXILIAR</t>
  </si>
  <si>
    <t>Total MATANCERO</t>
  </si>
  <si>
    <t>Total MAYORDOMO</t>
  </si>
  <si>
    <t>Total MECANICO</t>
  </si>
  <si>
    <t>Total MEDICO</t>
  </si>
  <si>
    <t>Total OFICIAL DE SEMAFOROS</t>
  </si>
  <si>
    <t>Total OFICIAL ELECTRICISTA</t>
  </si>
  <si>
    <t>Total OFICIAL MECANICO</t>
  </si>
  <si>
    <t>Total OPERADOR</t>
  </si>
  <si>
    <t>Total OPERADOR MAQUINARIA PESADA</t>
  </si>
  <si>
    <t>Total OPERARIO MISCELANEO</t>
  </si>
  <si>
    <t>Total PANADERO</t>
  </si>
  <si>
    <t>Total PEON</t>
  </si>
  <si>
    <t>Total POLICIA</t>
  </si>
  <si>
    <t>Total PRESIDENTE MUNICIPAL</t>
  </si>
  <si>
    <t>Total PROGRAMADOR ANALISTA</t>
  </si>
  <si>
    <t>Total PSICOLOGO</t>
  </si>
  <si>
    <t>Total REGIDOR</t>
  </si>
  <si>
    <t>Total SECRETARIA</t>
  </si>
  <si>
    <t>Total SECRETARIO DEL AYUNTAMIENTO</t>
  </si>
  <si>
    <t>Total SECRETARIO PART. PRES. MPAL.</t>
  </si>
  <si>
    <t>Total SINDICOS</t>
  </si>
  <si>
    <t>Total SOLDADOR</t>
  </si>
  <si>
    <t>Total SUB-DIRECTOR</t>
  </si>
  <si>
    <t>Total SUPERVISOR</t>
  </si>
  <si>
    <t>Total SUPERVISOR DE OBRAS</t>
  </si>
  <si>
    <t>Total TECNICO EN MANTENIMIENTO</t>
  </si>
  <si>
    <t>Total TESORERO MUNICIPAL</t>
  </si>
  <si>
    <t>Total TOPOGRAFO</t>
  </si>
  <si>
    <t>Total TRABAJADOR SOCIAL</t>
  </si>
  <si>
    <t>Total TRANSITO</t>
  </si>
  <si>
    <t>Total VELADOR</t>
  </si>
  <si>
    <t>Total VERIFICADOR</t>
  </si>
  <si>
    <t>Total general</t>
  </si>
  <si>
    <t>Administrador</t>
  </si>
  <si>
    <t>Albañil</t>
  </si>
  <si>
    <t>Asesor</t>
  </si>
  <si>
    <t>Asistente</t>
  </si>
  <si>
    <t>Auditor</t>
  </si>
  <si>
    <t>Aux. de Sis y Ejecutor de Ing.</t>
  </si>
  <si>
    <t>Auxiliar</t>
  </si>
  <si>
    <t>Auxiliar de Contador</t>
  </si>
  <si>
    <t>Auxiliar de Departamento</t>
  </si>
  <si>
    <t>Auxiliar de Juridico</t>
  </si>
  <si>
    <t>Auxiliar de Coordinador</t>
  </si>
  <si>
    <t>Ayudante</t>
  </si>
  <si>
    <t>Ayudante de Electricista</t>
  </si>
  <si>
    <t>Ayudante de Mecanica</t>
  </si>
  <si>
    <t>Bibliotecaria</t>
  </si>
  <si>
    <t>Bodeguero</t>
  </si>
  <si>
    <t>Bombero</t>
  </si>
  <si>
    <t>Cabo de Cuadrilla</t>
  </si>
  <si>
    <t>Cajera</t>
  </si>
  <si>
    <t>Chofer de Carga General</t>
  </si>
  <si>
    <t>Chofer de Maquinaria Pesada</t>
  </si>
  <si>
    <t>Cocinera</t>
  </si>
  <si>
    <t>Comprador</t>
  </si>
  <si>
    <t>Contador</t>
  </si>
  <si>
    <t>Contralor</t>
  </si>
  <si>
    <t>Coordinador</t>
  </si>
  <si>
    <t>Director</t>
  </si>
  <si>
    <t>Encargado de Cuadrilla</t>
  </si>
  <si>
    <t>Enfermera</t>
  </si>
  <si>
    <t>Fontanero</t>
  </si>
  <si>
    <t>Fotografo</t>
  </si>
  <si>
    <t>Grupos Especiales</t>
  </si>
  <si>
    <t>Guia del Museo</t>
  </si>
  <si>
    <t>Inspector</t>
  </si>
  <si>
    <t>Instructor</t>
  </si>
  <si>
    <t>Intedente</t>
  </si>
  <si>
    <t>Interventores</t>
  </si>
  <si>
    <t>Jardinero</t>
  </si>
  <si>
    <t>Jefe de Departamento</t>
  </si>
  <si>
    <t>Juez Auxiliar</t>
  </si>
  <si>
    <t>Matancero</t>
  </si>
  <si>
    <t>Mayordomo</t>
  </si>
  <si>
    <t>Mecanico</t>
  </si>
  <si>
    <t>Medico</t>
  </si>
  <si>
    <t>Oficial de Semaforos</t>
  </si>
  <si>
    <t>Oficial Electricista</t>
  </si>
  <si>
    <t>Oficial Mecanico</t>
  </si>
  <si>
    <t>Operador</t>
  </si>
  <si>
    <t>Operador Maquinaria Pesada</t>
  </si>
  <si>
    <t>Operario Miscelaneo</t>
  </si>
  <si>
    <t>Panadero</t>
  </si>
  <si>
    <t>Peon</t>
  </si>
  <si>
    <t>Policia</t>
  </si>
  <si>
    <t>Presidente Municipal</t>
  </si>
  <si>
    <t>Programador Analista</t>
  </si>
  <si>
    <t>Psicologo</t>
  </si>
  <si>
    <t xml:space="preserve">Regidor </t>
  </si>
  <si>
    <t>Secretaria</t>
  </si>
  <si>
    <t>Secretario del Ayuntamiento</t>
  </si>
  <si>
    <t>Secretario Particular Presidente Mpal</t>
  </si>
  <si>
    <t>Sindicos</t>
  </si>
  <si>
    <t>Soldador</t>
  </si>
  <si>
    <t>Sub-Director</t>
  </si>
  <si>
    <t>Supervisor</t>
  </si>
  <si>
    <t>supervisor de Obras</t>
  </si>
  <si>
    <t>Tecnico en Mantenimiento</t>
  </si>
  <si>
    <t>Tesorero Municipal</t>
  </si>
  <si>
    <t>Topografo</t>
  </si>
  <si>
    <t>Trabajador Social</t>
  </si>
  <si>
    <t>Transito</t>
  </si>
  <si>
    <t>Velador</t>
  </si>
  <si>
    <t>Verificador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</si>
</sst>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9" fontId="5" fillId="0" borderId="0" applyFont="0" applyFill="0" applyBorder="0" applyAlignment="0" applyProtection="0"/>
  </cellStyleXfs>
  <cellXfs count="5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 applyBorder="1" applyAlignment="1">
      <alignment vertical="center"/>
    </xf>
    <xf numFmtId="0" fontId="0" fillId="0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0" fillId="0" borderId="7" xfId="0" applyNumberFormat="1" applyFont="1" applyBorder="1" applyAlignment="1">
      <alignment horizontal="right" vertical="center" wrapText="1"/>
    </xf>
    <xf numFmtId="4" fontId="0" fillId="0" borderId="7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vertical="center" wrapText="1"/>
    </xf>
    <xf numFmtId="4" fontId="0" fillId="0" borderId="0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vertical="center" wrapText="1"/>
    </xf>
    <xf numFmtId="0" fontId="6" fillId="0" borderId="7" xfId="0" applyFont="1" applyBorder="1" applyAlignment="1">
      <alignment horizontal="justify" vertical="center"/>
    </xf>
    <xf numFmtId="0" fontId="7" fillId="0" borderId="7" xfId="0" applyFont="1" applyBorder="1" applyAlignment="1">
      <alignment horizontal="justify" vertical="center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right" vertical="center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right" vertical="center"/>
    </xf>
    <xf numFmtId="0" fontId="9" fillId="0" borderId="14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5" xfId="0" applyFont="1" applyBorder="1" applyAlignment="1">
      <alignment horizontal="right" vertical="center"/>
    </xf>
    <xf numFmtId="0" fontId="9" fillId="0" borderId="12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10" fontId="5" fillId="0" borderId="0" xfId="5" applyNumberFormat="1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Normal" xfId="0" builtinId="0"/>
    <cellStyle name="Normal 2" xfId="3"/>
    <cellStyle name="Normal 3" xfId="4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5"/>
  <sheetViews>
    <sheetView tabSelected="1" zoomScale="90" zoomScaleNormal="90" workbookViewId="0">
      <selection activeCell="E23" sqref="E23"/>
    </sheetView>
  </sheetViews>
  <sheetFormatPr baseColWidth="10" defaultColWidth="11.5546875" defaultRowHeight="14.4" x14ac:dyDescent="0.3"/>
  <cols>
    <col min="1" max="1" width="67.33203125" style="2" customWidth="1"/>
    <col min="2" max="2" width="20" style="2" customWidth="1"/>
    <col min="3" max="3" width="8" style="2" customWidth="1"/>
    <col min="4" max="4" width="8.109375" style="2" customWidth="1"/>
    <col min="5" max="5" width="19.6640625" style="2" customWidth="1"/>
    <col min="6" max="6" width="17.6640625" style="2" customWidth="1"/>
    <col min="7" max="7" width="20.33203125" style="2" customWidth="1"/>
    <col min="8" max="16384" width="11.5546875" style="2"/>
  </cols>
  <sheetData>
    <row r="1" spans="1:9" x14ac:dyDescent="0.3">
      <c r="A1" s="1" t="s">
        <v>0</v>
      </c>
      <c r="B1" s="45" t="s">
        <v>1</v>
      </c>
      <c r="D1" s="3"/>
      <c r="E1" s="3"/>
      <c r="F1" s="3"/>
      <c r="G1" s="3"/>
      <c r="H1" s="4"/>
      <c r="I1" s="4"/>
    </row>
    <row r="2" spans="1:9" x14ac:dyDescent="0.3">
      <c r="A2" s="5" t="s">
        <v>96</v>
      </c>
      <c r="B2" s="46"/>
      <c r="D2" s="3"/>
      <c r="E2" s="3"/>
      <c r="F2" s="3"/>
      <c r="G2" s="3"/>
      <c r="H2" s="4"/>
      <c r="I2" s="4"/>
    </row>
    <row r="3" spans="1:9" x14ac:dyDescent="0.3">
      <c r="A3" s="6" t="s">
        <v>2</v>
      </c>
      <c r="B3" s="47"/>
      <c r="D3" s="7"/>
      <c r="E3" s="7"/>
      <c r="F3" s="7"/>
      <c r="G3" s="7"/>
      <c r="H3" s="4"/>
      <c r="I3" s="4"/>
    </row>
    <row r="4" spans="1:9" x14ac:dyDescent="0.3">
      <c r="A4" s="8" t="s">
        <v>3</v>
      </c>
      <c r="B4" s="24">
        <f>+B5+B13+B23+B33+B43+B53+B65+B57+B69</f>
        <v>549333890</v>
      </c>
      <c r="D4" s="7"/>
      <c r="E4" s="7"/>
      <c r="F4" s="25"/>
      <c r="G4" s="9"/>
      <c r="H4" s="4"/>
      <c r="I4" s="4"/>
    </row>
    <row r="5" spans="1:9" x14ac:dyDescent="0.3">
      <c r="A5" s="10" t="s">
        <v>4</v>
      </c>
      <c r="B5" s="21">
        <f>+B6+B7+B8+B9+B10+B11+B12</f>
        <v>214162046.23000002</v>
      </c>
      <c r="D5" s="12"/>
      <c r="E5" s="12"/>
      <c r="F5" s="12"/>
      <c r="G5" s="12"/>
      <c r="H5" s="4"/>
      <c r="I5" s="4"/>
    </row>
    <row r="6" spans="1:9" x14ac:dyDescent="0.3">
      <c r="A6" s="13" t="s">
        <v>5</v>
      </c>
      <c r="B6" s="22">
        <v>187766307.03</v>
      </c>
      <c r="D6" s="12"/>
      <c r="E6" s="12"/>
      <c r="F6" s="12"/>
      <c r="G6" s="12"/>
      <c r="H6" s="4"/>
      <c r="I6" s="4"/>
    </row>
    <row r="7" spans="1:9" x14ac:dyDescent="0.3">
      <c r="A7" s="13" t="s">
        <v>6</v>
      </c>
      <c r="B7" s="22">
        <v>1352000</v>
      </c>
      <c r="D7" s="12"/>
      <c r="E7" s="12"/>
      <c r="F7" s="12"/>
      <c r="G7" s="12"/>
      <c r="H7" s="4"/>
      <c r="I7" s="4"/>
    </row>
    <row r="8" spans="1:9" x14ac:dyDescent="0.3">
      <c r="A8" s="13" t="s">
        <v>7</v>
      </c>
      <c r="B8" s="22">
        <v>16654525.119999999</v>
      </c>
      <c r="D8" s="12"/>
      <c r="E8" s="12"/>
      <c r="F8" s="12"/>
      <c r="G8" s="12"/>
      <c r="H8" s="4"/>
      <c r="I8" s="4"/>
    </row>
    <row r="9" spans="1:9" x14ac:dyDescent="0.3">
      <c r="A9" s="13" t="s">
        <v>8</v>
      </c>
      <c r="B9" s="22">
        <v>2060502.08</v>
      </c>
      <c r="D9" s="12"/>
      <c r="E9" s="12"/>
      <c r="F9" s="12"/>
      <c r="G9" s="12"/>
      <c r="H9" s="4"/>
      <c r="I9" s="4"/>
    </row>
    <row r="10" spans="1:9" x14ac:dyDescent="0.3">
      <c r="A10" s="13" t="s">
        <v>9</v>
      </c>
      <c r="B10" s="22">
        <v>6328712</v>
      </c>
      <c r="D10" s="4"/>
      <c r="E10" s="4"/>
      <c r="F10" s="4"/>
      <c r="G10" s="4"/>
      <c r="H10" s="4"/>
      <c r="I10" s="4"/>
    </row>
    <row r="11" spans="1:9" x14ac:dyDescent="0.3">
      <c r="A11" s="13" t="s">
        <v>10</v>
      </c>
      <c r="B11" s="22">
        <v>0</v>
      </c>
      <c r="D11" s="4"/>
      <c r="E11" s="4"/>
      <c r="F11" s="4"/>
      <c r="G11" s="4"/>
      <c r="H11" s="4"/>
      <c r="I11" s="4"/>
    </row>
    <row r="12" spans="1:9" x14ac:dyDescent="0.3">
      <c r="A12" s="13" t="s">
        <v>11</v>
      </c>
      <c r="B12" s="22">
        <v>0</v>
      </c>
      <c r="D12" s="4"/>
      <c r="E12" s="4"/>
      <c r="F12" s="4"/>
      <c r="G12" s="4"/>
      <c r="H12" s="4"/>
      <c r="I12" s="4"/>
    </row>
    <row r="13" spans="1:9" x14ac:dyDescent="0.3">
      <c r="A13" s="10" t="s">
        <v>12</v>
      </c>
      <c r="B13" s="21">
        <f>+B14+B15+B16+B17+B18+B19+B20+B21+B22</f>
        <v>50685664.550000004</v>
      </c>
      <c r="D13" s="4"/>
      <c r="E13" s="4"/>
      <c r="F13" s="4"/>
      <c r="G13" s="4"/>
      <c r="H13" s="4"/>
      <c r="I13" s="4"/>
    </row>
    <row r="14" spans="1:9" x14ac:dyDescent="0.3">
      <c r="A14" s="13" t="s">
        <v>13</v>
      </c>
      <c r="B14" s="22">
        <v>5134527.84</v>
      </c>
    </row>
    <row r="15" spans="1:9" x14ac:dyDescent="0.3">
      <c r="A15" s="13" t="s">
        <v>14</v>
      </c>
      <c r="B15" s="22">
        <v>3859744.72</v>
      </c>
    </row>
    <row r="16" spans="1:9" x14ac:dyDescent="0.3">
      <c r="A16" s="13" t="s">
        <v>15</v>
      </c>
      <c r="B16" s="22">
        <v>0</v>
      </c>
    </row>
    <row r="17" spans="1:2" x14ac:dyDescent="0.3">
      <c r="A17" s="13" t="s">
        <v>16</v>
      </c>
      <c r="B17" s="22">
        <v>8578641.7599999998</v>
      </c>
    </row>
    <row r="18" spans="1:2" x14ac:dyDescent="0.3">
      <c r="A18" s="13" t="s">
        <v>17</v>
      </c>
      <c r="B18" s="22">
        <v>1370655.52</v>
      </c>
    </row>
    <row r="19" spans="1:2" x14ac:dyDescent="0.3">
      <c r="A19" s="13" t="s">
        <v>18</v>
      </c>
      <c r="B19" s="22">
        <v>25394112.640000001</v>
      </c>
    </row>
    <row r="20" spans="1:2" x14ac:dyDescent="0.3">
      <c r="A20" s="13" t="s">
        <v>19</v>
      </c>
      <c r="B20" s="22">
        <v>1945894.08</v>
      </c>
    </row>
    <row r="21" spans="1:2" x14ac:dyDescent="0.3">
      <c r="A21" s="13" t="s">
        <v>20</v>
      </c>
      <c r="B21" s="22">
        <v>1103232</v>
      </c>
    </row>
    <row r="22" spans="1:2" x14ac:dyDescent="0.3">
      <c r="A22" s="13" t="s">
        <v>21</v>
      </c>
      <c r="B22" s="22">
        <v>3298855.99</v>
      </c>
    </row>
    <row r="23" spans="1:2" x14ac:dyDescent="0.3">
      <c r="A23" s="10" t="s">
        <v>22</v>
      </c>
      <c r="B23" s="21">
        <f>+B24+B25+B26+B27+B28+B29+B30+B31+B32</f>
        <v>91566949.760000005</v>
      </c>
    </row>
    <row r="24" spans="1:2" x14ac:dyDescent="0.3">
      <c r="A24" s="13" t="s">
        <v>23</v>
      </c>
      <c r="B24" s="22">
        <v>41737889.439999998</v>
      </c>
    </row>
    <row r="25" spans="1:2" x14ac:dyDescent="0.3">
      <c r="A25" s="13" t="s">
        <v>24</v>
      </c>
      <c r="B25" s="22">
        <v>6815498.5599999996</v>
      </c>
    </row>
    <row r="26" spans="1:2" x14ac:dyDescent="0.3">
      <c r="A26" s="13" t="s">
        <v>25</v>
      </c>
      <c r="B26" s="22">
        <v>10095602.4</v>
      </c>
    </row>
    <row r="27" spans="1:2" x14ac:dyDescent="0.3">
      <c r="A27" s="13" t="s">
        <v>26</v>
      </c>
      <c r="B27" s="22">
        <v>2350254.4</v>
      </c>
    </row>
    <row r="28" spans="1:2" x14ac:dyDescent="0.3">
      <c r="A28" s="13" t="s">
        <v>27</v>
      </c>
      <c r="B28" s="22">
        <v>7611737.1200000001</v>
      </c>
    </row>
    <row r="29" spans="1:2" x14ac:dyDescent="0.3">
      <c r="A29" s="13" t="s">
        <v>28</v>
      </c>
      <c r="B29" s="22">
        <v>14035420.880000001</v>
      </c>
    </row>
    <row r="30" spans="1:2" x14ac:dyDescent="0.3">
      <c r="A30" s="13" t="s">
        <v>29</v>
      </c>
      <c r="B30" s="22">
        <v>2452339.7599999998</v>
      </c>
    </row>
    <row r="31" spans="1:2" x14ac:dyDescent="0.3">
      <c r="A31" s="13" t="s">
        <v>30</v>
      </c>
      <c r="B31" s="22">
        <v>4326667.28</v>
      </c>
    </row>
    <row r="32" spans="1:2" x14ac:dyDescent="0.3">
      <c r="A32" s="13" t="s">
        <v>31</v>
      </c>
      <c r="B32" s="22">
        <v>2141539.92</v>
      </c>
    </row>
    <row r="33" spans="1:2" x14ac:dyDescent="0.3">
      <c r="A33" s="10" t="s">
        <v>32</v>
      </c>
      <c r="B33" s="21">
        <f>+B34+B35+B36+B37+B38+B39+B40+B41+B42</f>
        <v>20784541.759999998</v>
      </c>
    </row>
    <row r="34" spans="1:2" x14ac:dyDescent="0.3">
      <c r="A34" s="13" t="s">
        <v>33</v>
      </c>
      <c r="B34" s="22">
        <v>312000</v>
      </c>
    </row>
    <row r="35" spans="1:2" x14ac:dyDescent="0.3">
      <c r="A35" s="13" t="s">
        <v>34</v>
      </c>
      <c r="B35" s="22">
        <v>0</v>
      </c>
    </row>
    <row r="36" spans="1:2" x14ac:dyDescent="0.3">
      <c r="A36" s="13" t="s">
        <v>35</v>
      </c>
      <c r="B36" s="22">
        <v>0</v>
      </c>
    </row>
    <row r="37" spans="1:2" x14ac:dyDescent="0.3">
      <c r="A37" s="13" t="s">
        <v>36</v>
      </c>
      <c r="B37" s="22">
        <v>11887386.16</v>
      </c>
    </row>
    <row r="38" spans="1:2" x14ac:dyDescent="0.3">
      <c r="A38" s="13" t="s">
        <v>37</v>
      </c>
      <c r="B38" s="22">
        <v>5007555.5999999996</v>
      </c>
    </row>
    <row r="39" spans="1:2" x14ac:dyDescent="0.3">
      <c r="A39" s="13" t="s">
        <v>38</v>
      </c>
      <c r="B39" s="22">
        <v>0</v>
      </c>
    </row>
    <row r="40" spans="1:2" x14ac:dyDescent="0.3">
      <c r="A40" s="13" t="s">
        <v>39</v>
      </c>
      <c r="B40" s="22">
        <v>0</v>
      </c>
    </row>
    <row r="41" spans="1:2" x14ac:dyDescent="0.3">
      <c r="A41" s="13" t="s">
        <v>40</v>
      </c>
      <c r="B41" s="22">
        <v>3577600</v>
      </c>
    </row>
    <row r="42" spans="1:2" x14ac:dyDescent="0.3">
      <c r="A42" s="13" t="s">
        <v>41</v>
      </c>
      <c r="B42" s="22">
        <v>0</v>
      </c>
    </row>
    <row r="43" spans="1:2" x14ac:dyDescent="0.3">
      <c r="A43" s="10" t="s">
        <v>42</v>
      </c>
      <c r="B43" s="21">
        <f>+B44+B45+B46+B47+B48+B49+B50+B51+B52</f>
        <v>29281169.520000003</v>
      </c>
    </row>
    <row r="44" spans="1:2" x14ac:dyDescent="0.3">
      <c r="A44" s="13" t="s">
        <v>43</v>
      </c>
      <c r="B44" s="22">
        <v>17142231.280000001</v>
      </c>
    </row>
    <row r="45" spans="1:2" x14ac:dyDescent="0.3">
      <c r="A45" s="13" t="s">
        <v>44</v>
      </c>
      <c r="B45" s="22">
        <v>0</v>
      </c>
    </row>
    <row r="46" spans="1:2" x14ac:dyDescent="0.3">
      <c r="A46" s="13" t="s">
        <v>45</v>
      </c>
      <c r="B46" s="22">
        <v>107762.72</v>
      </c>
    </row>
    <row r="47" spans="1:2" x14ac:dyDescent="0.3">
      <c r="A47" s="13" t="s">
        <v>46</v>
      </c>
      <c r="B47" s="22">
        <v>8319995.8399999999</v>
      </c>
    </row>
    <row r="48" spans="1:2" x14ac:dyDescent="0.3">
      <c r="A48" s="13" t="s">
        <v>47</v>
      </c>
      <c r="B48" s="22">
        <v>987163.84</v>
      </c>
    </row>
    <row r="49" spans="1:2" x14ac:dyDescent="0.3">
      <c r="A49" s="13" t="s">
        <v>48</v>
      </c>
      <c r="B49" s="22">
        <v>1231098.96</v>
      </c>
    </row>
    <row r="50" spans="1:2" x14ac:dyDescent="0.3">
      <c r="A50" s="13" t="s">
        <v>49</v>
      </c>
      <c r="B50" s="22">
        <v>62155.6</v>
      </c>
    </row>
    <row r="51" spans="1:2" x14ac:dyDescent="0.3">
      <c r="A51" s="13" t="s">
        <v>50</v>
      </c>
      <c r="B51" s="22">
        <v>1430761.28</v>
      </c>
    </row>
    <row r="52" spans="1:2" x14ac:dyDescent="0.3">
      <c r="A52" s="13" t="s">
        <v>51</v>
      </c>
      <c r="B52" s="22">
        <v>0</v>
      </c>
    </row>
    <row r="53" spans="1:2" x14ac:dyDescent="0.3">
      <c r="A53" s="10" t="s">
        <v>52</v>
      </c>
      <c r="B53" s="21">
        <f>+B54+B55+B56</f>
        <v>121758761.38</v>
      </c>
    </row>
    <row r="54" spans="1:2" x14ac:dyDescent="0.3">
      <c r="A54" s="13" t="s">
        <v>53</v>
      </c>
      <c r="B54" s="22">
        <v>121758761.38</v>
      </c>
    </row>
    <row r="55" spans="1:2" x14ac:dyDescent="0.3">
      <c r="A55" s="13" t="s">
        <v>54</v>
      </c>
      <c r="B55" s="22">
        <v>0</v>
      </c>
    </row>
    <row r="56" spans="1:2" x14ac:dyDescent="0.3">
      <c r="A56" s="13" t="s">
        <v>55</v>
      </c>
      <c r="B56" s="22">
        <v>0</v>
      </c>
    </row>
    <row r="57" spans="1:2" x14ac:dyDescent="0.3">
      <c r="A57" s="10" t="s">
        <v>56</v>
      </c>
      <c r="B57" s="21">
        <f>+B58+B59+B60+B61+B62+B63+B64</f>
        <v>0</v>
      </c>
    </row>
    <row r="58" spans="1:2" x14ac:dyDescent="0.3">
      <c r="A58" s="13" t="s">
        <v>57</v>
      </c>
      <c r="B58" s="22">
        <v>0</v>
      </c>
    </row>
    <row r="59" spans="1:2" x14ac:dyDescent="0.3">
      <c r="A59" s="13" t="s">
        <v>58</v>
      </c>
      <c r="B59" s="22">
        <v>0</v>
      </c>
    </row>
    <row r="60" spans="1:2" x14ac:dyDescent="0.3">
      <c r="A60" s="13" t="s">
        <v>59</v>
      </c>
      <c r="B60" s="22">
        <v>0</v>
      </c>
    </row>
    <row r="61" spans="1:2" x14ac:dyDescent="0.3">
      <c r="A61" s="13" t="s">
        <v>60</v>
      </c>
      <c r="B61" s="22">
        <v>0</v>
      </c>
    </row>
    <row r="62" spans="1:2" x14ac:dyDescent="0.3">
      <c r="A62" s="13" t="s">
        <v>61</v>
      </c>
      <c r="B62" s="22">
        <v>0</v>
      </c>
    </row>
    <row r="63" spans="1:2" x14ac:dyDescent="0.3">
      <c r="A63" s="13" t="s">
        <v>62</v>
      </c>
      <c r="B63" s="22">
        <v>0</v>
      </c>
    </row>
    <row r="64" spans="1:2" x14ac:dyDescent="0.3">
      <c r="A64" s="13" t="s">
        <v>63</v>
      </c>
      <c r="B64" s="22">
        <v>0</v>
      </c>
    </row>
    <row r="65" spans="1:2" x14ac:dyDescent="0.3">
      <c r="A65" s="10" t="s">
        <v>64</v>
      </c>
      <c r="B65" s="21">
        <f>+B66+B67+B68</f>
        <v>0</v>
      </c>
    </row>
    <row r="66" spans="1:2" x14ac:dyDescent="0.3">
      <c r="A66" s="13" t="s">
        <v>65</v>
      </c>
      <c r="B66" s="22">
        <v>0</v>
      </c>
    </row>
    <row r="67" spans="1:2" x14ac:dyDescent="0.3">
      <c r="A67" s="13" t="s">
        <v>66</v>
      </c>
      <c r="B67" s="22">
        <v>0</v>
      </c>
    </row>
    <row r="68" spans="1:2" x14ac:dyDescent="0.3">
      <c r="A68" s="13" t="s">
        <v>67</v>
      </c>
      <c r="B68" s="22">
        <v>0</v>
      </c>
    </row>
    <row r="69" spans="1:2" x14ac:dyDescent="0.3">
      <c r="A69" s="10" t="s">
        <v>68</v>
      </c>
      <c r="B69" s="21">
        <f>+B70+B71+B72+B73+B74+B75+B76</f>
        <v>21094756.800000001</v>
      </c>
    </row>
    <row r="70" spans="1:2" x14ac:dyDescent="0.3">
      <c r="A70" s="13" t="s">
        <v>69</v>
      </c>
      <c r="B70" s="22">
        <v>18114914.48</v>
      </c>
    </row>
    <row r="71" spans="1:2" x14ac:dyDescent="0.3">
      <c r="A71" s="13" t="s">
        <v>70</v>
      </c>
      <c r="B71" s="22">
        <v>2979842.32</v>
      </c>
    </row>
    <row r="72" spans="1:2" x14ac:dyDescent="0.3">
      <c r="A72" s="13" t="s">
        <v>71</v>
      </c>
      <c r="B72" s="22">
        <v>0</v>
      </c>
    </row>
    <row r="73" spans="1:2" x14ac:dyDescent="0.3">
      <c r="A73" s="13" t="s">
        <v>72</v>
      </c>
      <c r="B73" s="22">
        <v>0</v>
      </c>
    </row>
    <row r="74" spans="1:2" x14ac:dyDescent="0.3">
      <c r="A74" s="13" t="s">
        <v>73</v>
      </c>
      <c r="B74" s="22">
        <v>0</v>
      </c>
    </row>
    <row r="75" spans="1:2" x14ac:dyDescent="0.3">
      <c r="A75" s="13" t="s">
        <v>74</v>
      </c>
      <c r="B75" s="22">
        <v>0</v>
      </c>
    </row>
    <row r="76" spans="1:2" x14ac:dyDescent="0.3">
      <c r="A76" s="13" t="s">
        <v>75</v>
      </c>
      <c r="B76" s="22">
        <v>0</v>
      </c>
    </row>
    <row r="77" spans="1:2" x14ac:dyDescent="0.3">
      <c r="A77" s="13"/>
      <c r="B77" s="23"/>
    </row>
    <row r="80" spans="1:2" x14ac:dyDescent="0.3">
      <c r="A80" s="14" t="s">
        <v>97</v>
      </c>
      <c r="B80" s="45" t="s">
        <v>1</v>
      </c>
    </row>
    <row r="81" spans="1:2" x14ac:dyDescent="0.3">
      <c r="A81" s="15" t="s">
        <v>96</v>
      </c>
      <c r="B81" s="46"/>
    </row>
    <row r="82" spans="1:2" x14ac:dyDescent="0.3">
      <c r="A82" s="16" t="s">
        <v>76</v>
      </c>
      <c r="B82" s="47"/>
    </row>
    <row r="83" spans="1:2" x14ac:dyDescent="0.3">
      <c r="A83" s="8" t="s">
        <v>3</v>
      </c>
      <c r="B83" s="26">
        <f>+B84+B85</f>
        <v>549333890</v>
      </c>
    </row>
    <row r="84" spans="1:2" x14ac:dyDescent="0.3">
      <c r="A84" s="13" t="s">
        <v>77</v>
      </c>
      <c r="B84" s="22">
        <f>+B4</f>
        <v>549333890</v>
      </c>
    </row>
    <row r="85" spans="1:2" x14ac:dyDescent="0.3">
      <c r="A85" s="13" t="s">
        <v>78</v>
      </c>
      <c r="B85" s="22">
        <v>0</v>
      </c>
    </row>
    <row r="86" spans="1:2" x14ac:dyDescent="0.3">
      <c r="A86" s="13"/>
      <c r="B86" s="13"/>
    </row>
    <row r="88" spans="1:2" x14ac:dyDescent="0.3">
      <c r="A88" s="14" t="s">
        <v>97</v>
      </c>
      <c r="B88" s="45" t="s">
        <v>1</v>
      </c>
    </row>
    <row r="89" spans="1:2" x14ac:dyDescent="0.3">
      <c r="A89" s="15" t="s">
        <v>96</v>
      </c>
      <c r="B89" s="46"/>
    </row>
    <row r="90" spans="1:2" x14ac:dyDescent="0.3">
      <c r="A90" s="16" t="s">
        <v>79</v>
      </c>
      <c r="B90" s="47"/>
    </row>
    <row r="91" spans="1:2" x14ac:dyDescent="0.3">
      <c r="A91" s="8" t="s">
        <v>3</v>
      </c>
      <c r="B91" s="26">
        <f>+B92+B93+B94+B95</f>
        <v>549333890</v>
      </c>
    </row>
    <row r="92" spans="1:2" x14ac:dyDescent="0.3">
      <c r="A92" s="13" t="s">
        <v>80</v>
      </c>
      <c r="B92" s="22">
        <v>225712755.18000001</v>
      </c>
    </row>
    <row r="93" spans="1:2" x14ac:dyDescent="0.3">
      <c r="A93" s="13" t="s">
        <v>81</v>
      </c>
      <c r="B93" s="22">
        <v>300522369.77999997</v>
      </c>
    </row>
    <row r="94" spans="1:2" x14ac:dyDescent="0.3">
      <c r="A94" s="13" t="s">
        <v>82</v>
      </c>
      <c r="B94" s="22">
        <v>2004008.24</v>
      </c>
    </row>
    <row r="95" spans="1:2" x14ac:dyDescent="0.3">
      <c r="A95" s="13" t="s">
        <v>83</v>
      </c>
      <c r="B95" s="22">
        <v>21094756.800000001</v>
      </c>
    </row>
    <row r="97" spans="1:2" x14ac:dyDescent="0.3">
      <c r="A97" s="14" t="s">
        <v>97</v>
      </c>
      <c r="B97" s="45" t="s">
        <v>1</v>
      </c>
    </row>
    <row r="98" spans="1:2" x14ac:dyDescent="0.3">
      <c r="A98" s="15" t="s">
        <v>96</v>
      </c>
      <c r="B98" s="46"/>
    </row>
    <row r="99" spans="1:2" x14ac:dyDescent="0.3">
      <c r="A99" s="16" t="s">
        <v>84</v>
      </c>
      <c r="B99" s="47"/>
    </row>
    <row r="100" spans="1:2" x14ac:dyDescent="0.3">
      <c r="A100" s="8" t="s">
        <v>3</v>
      </c>
      <c r="B100" s="26">
        <f>+B101+B102+B105+B103+B104</f>
        <v>549333890</v>
      </c>
    </row>
    <row r="101" spans="1:2" x14ac:dyDescent="0.3">
      <c r="A101" s="13" t="s">
        <v>85</v>
      </c>
      <c r="B101" s="22">
        <v>362180870.86000001</v>
      </c>
    </row>
    <row r="102" spans="1:2" x14ac:dyDescent="0.3">
      <c r="A102" s="13" t="s">
        <v>86</v>
      </c>
      <c r="B102" s="22">
        <v>164030549.06</v>
      </c>
    </row>
    <row r="103" spans="1:2" x14ac:dyDescent="0.3">
      <c r="A103" s="13" t="s">
        <v>87</v>
      </c>
      <c r="B103" s="22">
        <v>18114914.48</v>
      </c>
    </row>
    <row r="104" spans="1:2" x14ac:dyDescent="0.3">
      <c r="A104" s="13" t="s">
        <v>37</v>
      </c>
      <c r="B104" s="22">
        <v>5007555.5999999996</v>
      </c>
    </row>
    <row r="105" spans="1:2" x14ac:dyDescent="0.3">
      <c r="A105" s="13" t="s">
        <v>65</v>
      </c>
      <c r="B105" s="22">
        <v>0</v>
      </c>
    </row>
    <row r="107" spans="1:2" x14ac:dyDescent="0.3">
      <c r="A107" s="14" t="s">
        <v>98</v>
      </c>
    </row>
    <row r="108" spans="1:2" x14ac:dyDescent="0.3">
      <c r="A108" s="15" t="s">
        <v>96</v>
      </c>
    </row>
    <row r="109" spans="1:2" x14ac:dyDescent="0.3">
      <c r="A109" s="20" t="s">
        <v>88</v>
      </c>
    </row>
    <row r="110" spans="1:2" x14ac:dyDescent="0.3">
      <c r="A110" s="27" t="s">
        <v>99</v>
      </c>
    </row>
    <row r="111" spans="1:2" x14ac:dyDescent="0.3">
      <c r="A111" s="27" t="s">
        <v>100</v>
      </c>
    </row>
    <row r="112" spans="1:2" x14ac:dyDescent="0.3">
      <c r="A112" s="28" t="s">
        <v>101</v>
      </c>
    </row>
    <row r="113" spans="1:1" x14ac:dyDescent="0.3">
      <c r="A113" s="28" t="s">
        <v>102</v>
      </c>
    </row>
    <row r="114" spans="1:1" x14ac:dyDescent="0.3">
      <c r="A114" s="28" t="s">
        <v>103</v>
      </c>
    </row>
    <row r="115" spans="1:1" x14ac:dyDescent="0.3">
      <c r="A115" s="28" t="s">
        <v>104</v>
      </c>
    </row>
    <row r="116" spans="1:1" x14ac:dyDescent="0.3">
      <c r="A116" s="28" t="s">
        <v>105</v>
      </c>
    </row>
    <row r="117" spans="1:1" x14ac:dyDescent="0.3">
      <c r="A117" s="28" t="s">
        <v>106</v>
      </c>
    </row>
    <row r="118" spans="1:1" ht="22.8" x14ac:dyDescent="0.3">
      <c r="A118" s="28" t="s">
        <v>107</v>
      </c>
    </row>
    <row r="119" spans="1:1" x14ac:dyDescent="0.3">
      <c r="A119" s="28" t="s">
        <v>108</v>
      </c>
    </row>
    <row r="120" spans="1:1" x14ac:dyDescent="0.3">
      <c r="A120" s="28" t="s">
        <v>109</v>
      </c>
    </row>
    <row r="121" spans="1:1" x14ac:dyDescent="0.3">
      <c r="A121" s="28" t="s">
        <v>110</v>
      </c>
    </row>
    <row r="122" spans="1:1" x14ac:dyDescent="0.3">
      <c r="A122" s="28" t="s">
        <v>111</v>
      </c>
    </row>
    <row r="123" spans="1:1" x14ac:dyDescent="0.3">
      <c r="A123" s="28" t="s">
        <v>112</v>
      </c>
    </row>
    <row r="124" spans="1:1" x14ac:dyDescent="0.3">
      <c r="A124" s="28" t="s">
        <v>113</v>
      </c>
    </row>
    <row r="125" spans="1:1" x14ac:dyDescent="0.3">
      <c r="A125" s="28" t="s">
        <v>114</v>
      </c>
    </row>
    <row r="126" spans="1:1" x14ac:dyDescent="0.3">
      <c r="A126" s="28" t="s">
        <v>115</v>
      </c>
    </row>
    <row r="127" spans="1:1" x14ac:dyDescent="0.3">
      <c r="A127" s="28" t="s">
        <v>116</v>
      </c>
    </row>
    <row r="128" spans="1:1" x14ac:dyDescent="0.3">
      <c r="A128" s="28" t="s">
        <v>117</v>
      </c>
    </row>
    <row r="129" spans="1:1" x14ac:dyDescent="0.3">
      <c r="A129" s="28" t="s">
        <v>118</v>
      </c>
    </row>
    <row r="130" spans="1:1" x14ac:dyDescent="0.3">
      <c r="A130" s="28" t="s">
        <v>119</v>
      </c>
    </row>
    <row r="131" spans="1:1" x14ac:dyDescent="0.3">
      <c r="A131" s="28" t="s">
        <v>114</v>
      </c>
    </row>
    <row r="132" spans="1:1" x14ac:dyDescent="0.3">
      <c r="A132" s="28" t="s">
        <v>120</v>
      </c>
    </row>
    <row r="133" spans="1:1" x14ac:dyDescent="0.3">
      <c r="A133" s="28" t="s">
        <v>121</v>
      </c>
    </row>
    <row r="134" spans="1:1" x14ac:dyDescent="0.3">
      <c r="A134" s="28" t="s">
        <v>122</v>
      </c>
    </row>
    <row r="135" spans="1:1" x14ac:dyDescent="0.3">
      <c r="A135" s="28" t="s">
        <v>123</v>
      </c>
    </row>
    <row r="136" spans="1:1" x14ac:dyDescent="0.3">
      <c r="A136" s="28" t="s">
        <v>124</v>
      </c>
    </row>
    <row r="137" spans="1:1" x14ac:dyDescent="0.3">
      <c r="A137" s="28" t="s">
        <v>125</v>
      </c>
    </row>
    <row r="138" spans="1:1" x14ac:dyDescent="0.3">
      <c r="A138" s="28" t="s">
        <v>126</v>
      </c>
    </row>
    <row r="139" spans="1:1" x14ac:dyDescent="0.3">
      <c r="A139" s="28" t="s">
        <v>127</v>
      </c>
    </row>
    <row r="140" spans="1:1" x14ac:dyDescent="0.3">
      <c r="A140" s="28" t="s">
        <v>128</v>
      </c>
    </row>
    <row r="141" spans="1:1" x14ac:dyDescent="0.3">
      <c r="A141" s="28" t="s">
        <v>129</v>
      </c>
    </row>
    <row r="142" spans="1:1" x14ac:dyDescent="0.3">
      <c r="A142" s="28" t="s">
        <v>130</v>
      </c>
    </row>
    <row r="143" spans="1:1" x14ac:dyDescent="0.3">
      <c r="A143" s="28" t="s">
        <v>131</v>
      </c>
    </row>
    <row r="144" spans="1:1" x14ac:dyDescent="0.3">
      <c r="A144" s="28" t="s">
        <v>132</v>
      </c>
    </row>
    <row r="145" spans="1:1" x14ac:dyDescent="0.3">
      <c r="A145" s="28" t="s">
        <v>133</v>
      </c>
    </row>
    <row r="146" spans="1:1" x14ac:dyDescent="0.3">
      <c r="A146" s="28" t="s">
        <v>134</v>
      </c>
    </row>
    <row r="147" spans="1:1" x14ac:dyDescent="0.3">
      <c r="A147" s="28" t="s">
        <v>135</v>
      </c>
    </row>
    <row r="148" spans="1:1" x14ac:dyDescent="0.3">
      <c r="A148" s="28" t="s">
        <v>136</v>
      </c>
    </row>
    <row r="149" spans="1:1" x14ac:dyDescent="0.3">
      <c r="A149" s="28" t="s">
        <v>137</v>
      </c>
    </row>
    <row r="150" spans="1:1" x14ac:dyDescent="0.3">
      <c r="A150" s="28" t="s">
        <v>138</v>
      </c>
    </row>
    <row r="151" spans="1:1" x14ac:dyDescent="0.3">
      <c r="A151" s="28" t="s">
        <v>139</v>
      </c>
    </row>
    <row r="152" spans="1:1" x14ac:dyDescent="0.3">
      <c r="A152" s="28" t="s">
        <v>140</v>
      </c>
    </row>
    <row r="153" spans="1:1" x14ac:dyDescent="0.3">
      <c r="A153" s="28" t="s">
        <v>141</v>
      </c>
    </row>
    <row r="154" spans="1:1" x14ac:dyDescent="0.3">
      <c r="A154" s="28" t="s">
        <v>142</v>
      </c>
    </row>
    <row r="155" spans="1:1" x14ac:dyDescent="0.3">
      <c r="A155" s="28" t="s">
        <v>143</v>
      </c>
    </row>
    <row r="156" spans="1:1" x14ac:dyDescent="0.3">
      <c r="A156" s="28" t="s">
        <v>144</v>
      </c>
    </row>
    <row r="157" spans="1:1" x14ac:dyDescent="0.3">
      <c r="A157" s="28" t="s">
        <v>145</v>
      </c>
    </row>
    <row r="158" spans="1:1" x14ac:dyDescent="0.3">
      <c r="A158" s="28" t="s">
        <v>146</v>
      </c>
    </row>
    <row r="159" spans="1:1" x14ac:dyDescent="0.3">
      <c r="A159" s="28" t="s">
        <v>147</v>
      </c>
    </row>
    <row r="160" spans="1:1" ht="22.8" x14ac:dyDescent="0.3">
      <c r="A160" s="28" t="s">
        <v>148</v>
      </c>
    </row>
    <row r="161" spans="1:1" x14ac:dyDescent="0.3">
      <c r="A161" s="28" t="s">
        <v>149</v>
      </c>
    </row>
    <row r="162" spans="1:1" x14ac:dyDescent="0.3">
      <c r="A162" s="28" t="s">
        <v>150</v>
      </c>
    </row>
    <row r="163" spans="1:1" x14ac:dyDescent="0.3">
      <c r="A163" s="28" t="s">
        <v>151</v>
      </c>
    </row>
    <row r="164" spans="1:1" x14ac:dyDescent="0.3">
      <c r="A164" s="28" t="s">
        <v>152</v>
      </c>
    </row>
    <row r="165" spans="1:1" x14ac:dyDescent="0.3">
      <c r="A165" s="28" t="s">
        <v>153</v>
      </c>
    </row>
    <row r="166" spans="1:1" x14ac:dyDescent="0.3">
      <c r="A166" s="28" t="s">
        <v>154</v>
      </c>
    </row>
    <row r="167" spans="1:1" x14ac:dyDescent="0.3">
      <c r="A167" s="28" t="s">
        <v>155</v>
      </c>
    </row>
    <row r="168" spans="1:1" x14ac:dyDescent="0.3">
      <c r="A168" s="28" t="s">
        <v>156</v>
      </c>
    </row>
    <row r="169" spans="1:1" x14ac:dyDescent="0.3">
      <c r="A169" s="28" t="s">
        <v>157</v>
      </c>
    </row>
    <row r="170" spans="1:1" x14ac:dyDescent="0.3">
      <c r="A170" s="27" t="s">
        <v>158</v>
      </c>
    </row>
    <row r="171" spans="1:1" x14ac:dyDescent="0.3">
      <c r="A171" s="27" t="s">
        <v>159</v>
      </c>
    </row>
    <row r="172" spans="1:1" x14ac:dyDescent="0.3">
      <c r="A172" s="27" t="s">
        <v>160</v>
      </c>
    </row>
    <row r="173" spans="1:1" x14ac:dyDescent="0.3">
      <c r="A173" s="27" t="s">
        <v>161</v>
      </c>
    </row>
    <row r="174" spans="1:1" x14ac:dyDescent="0.3">
      <c r="A174" s="27" t="s">
        <v>162</v>
      </c>
    </row>
    <row r="175" spans="1:1" x14ac:dyDescent="0.3">
      <c r="A175" s="17"/>
    </row>
    <row r="176" spans="1:1" x14ac:dyDescent="0.3">
      <c r="A176" s="14" t="s">
        <v>97</v>
      </c>
    </row>
    <row r="177" spans="1:4" x14ac:dyDescent="0.3">
      <c r="A177" s="15" t="s">
        <v>96</v>
      </c>
    </row>
    <row r="178" spans="1:4" x14ac:dyDescent="0.3">
      <c r="A178" s="20" t="s">
        <v>89</v>
      </c>
    </row>
    <row r="179" spans="1:4" x14ac:dyDescent="0.3">
      <c r="A179" s="28" t="s">
        <v>163</v>
      </c>
    </row>
    <row r="180" spans="1:4" x14ac:dyDescent="0.3">
      <c r="A180" s="28" t="s">
        <v>164</v>
      </c>
    </row>
    <row r="181" spans="1:4" x14ac:dyDescent="0.3">
      <c r="A181" s="28" t="s">
        <v>165</v>
      </c>
    </row>
    <row r="182" spans="1:4" x14ac:dyDescent="0.3">
      <c r="A182" s="28" t="s">
        <v>166</v>
      </c>
    </row>
    <row r="183" spans="1:4" x14ac:dyDescent="0.3">
      <c r="A183" s="28" t="s">
        <v>167</v>
      </c>
    </row>
    <row r="184" spans="1:4" x14ac:dyDescent="0.3">
      <c r="A184" s="28" t="s">
        <v>168</v>
      </c>
    </row>
    <row r="185" spans="1:4" x14ac:dyDescent="0.3">
      <c r="A185" s="28" t="s">
        <v>169</v>
      </c>
    </row>
    <row r="186" spans="1:4" x14ac:dyDescent="0.3">
      <c r="A186" s="28" t="s">
        <v>170</v>
      </c>
    </row>
    <row r="187" spans="1:4" x14ac:dyDescent="0.3">
      <c r="A187" s="28" t="s">
        <v>171</v>
      </c>
    </row>
    <row r="188" spans="1:4" x14ac:dyDescent="0.3">
      <c r="A188" s="13"/>
    </row>
    <row r="189" spans="1:4" x14ac:dyDescent="0.3">
      <c r="A189" s="13"/>
    </row>
    <row r="191" spans="1:4" x14ac:dyDescent="0.3">
      <c r="A191" s="48" t="s">
        <v>0</v>
      </c>
      <c r="B191" s="49"/>
      <c r="C191" s="49"/>
      <c r="D191" s="50"/>
    </row>
    <row r="192" spans="1:4" x14ac:dyDescent="0.3">
      <c r="A192" s="51" t="s">
        <v>90</v>
      </c>
      <c r="B192" s="52"/>
      <c r="C192" s="52"/>
      <c r="D192" s="53"/>
    </row>
    <row r="193" spans="1:4" x14ac:dyDescent="0.3">
      <c r="A193" s="43" t="s">
        <v>91</v>
      </c>
      <c r="B193" s="43" t="s">
        <v>92</v>
      </c>
      <c r="C193" s="43" t="s">
        <v>93</v>
      </c>
      <c r="D193" s="43"/>
    </row>
    <row r="194" spans="1:4" x14ac:dyDescent="0.3">
      <c r="A194" s="44"/>
      <c r="B194" s="44"/>
      <c r="C194" s="18" t="s">
        <v>94</v>
      </c>
      <c r="D194" s="18" t="s">
        <v>95</v>
      </c>
    </row>
    <row r="195" spans="1:4" x14ac:dyDescent="0.3">
      <c r="A195" s="39" t="s">
        <v>317</v>
      </c>
      <c r="B195" s="11">
        <v>2</v>
      </c>
      <c r="C195" s="19"/>
      <c r="D195" s="19"/>
    </row>
    <row r="196" spans="1:4" x14ac:dyDescent="0.3">
      <c r="A196" s="39" t="s">
        <v>318</v>
      </c>
      <c r="B196" s="11">
        <v>7</v>
      </c>
      <c r="C196" s="19"/>
      <c r="D196" s="19"/>
    </row>
    <row r="197" spans="1:4" x14ac:dyDescent="0.3">
      <c r="A197" s="39" t="s">
        <v>319</v>
      </c>
      <c r="B197" s="11">
        <v>23</v>
      </c>
      <c r="C197" s="19"/>
      <c r="D197" s="19"/>
    </row>
    <row r="198" spans="1:4" x14ac:dyDescent="0.3">
      <c r="A198" s="39" t="s">
        <v>320</v>
      </c>
      <c r="B198" s="11">
        <v>47</v>
      </c>
      <c r="C198" s="19"/>
      <c r="D198" s="19"/>
    </row>
    <row r="199" spans="1:4" x14ac:dyDescent="0.3">
      <c r="A199" s="39" t="s">
        <v>321</v>
      </c>
      <c r="B199" s="11">
        <v>3</v>
      </c>
      <c r="C199" s="19"/>
      <c r="D199" s="19"/>
    </row>
    <row r="200" spans="1:4" x14ac:dyDescent="0.3">
      <c r="A200" s="39" t="s">
        <v>322</v>
      </c>
      <c r="B200" s="11">
        <v>1</v>
      </c>
      <c r="C200" s="19"/>
      <c r="D200" s="19"/>
    </row>
    <row r="201" spans="1:4" x14ac:dyDescent="0.3">
      <c r="A201" s="39" t="s">
        <v>323</v>
      </c>
      <c r="B201" s="11">
        <v>90</v>
      </c>
      <c r="C201" s="19"/>
      <c r="D201" s="19"/>
    </row>
    <row r="202" spans="1:4" x14ac:dyDescent="0.3">
      <c r="A202" s="39" t="s">
        <v>324</v>
      </c>
      <c r="B202" s="11">
        <v>3</v>
      </c>
      <c r="C202" s="19"/>
      <c r="D202" s="19"/>
    </row>
    <row r="203" spans="1:4" x14ac:dyDescent="0.3">
      <c r="A203" s="39" t="s">
        <v>325</v>
      </c>
      <c r="B203" s="11">
        <v>162</v>
      </c>
      <c r="C203" s="19"/>
      <c r="D203" s="19"/>
    </row>
    <row r="204" spans="1:4" x14ac:dyDescent="0.3">
      <c r="A204" s="39" t="s">
        <v>326</v>
      </c>
      <c r="B204" s="11">
        <v>11</v>
      </c>
      <c r="C204" s="19"/>
      <c r="D204" s="19"/>
    </row>
    <row r="205" spans="1:4" x14ac:dyDescent="0.3">
      <c r="A205" s="39" t="s">
        <v>327</v>
      </c>
      <c r="B205" s="11">
        <v>1</v>
      </c>
      <c r="C205" s="19"/>
      <c r="D205" s="19"/>
    </row>
    <row r="206" spans="1:4" x14ac:dyDescent="0.3">
      <c r="A206" s="39" t="s">
        <v>328</v>
      </c>
      <c r="B206" s="11">
        <v>56</v>
      </c>
      <c r="C206" s="19"/>
      <c r="D206" s="19"/>
    </row>
    <row r="207" spans="1:4" x14ac:dyDescent="0.3">
      <c r="A207" s="39" t="s">
        <v>329</v>
      </c>
      <c r="B207" s="11">
        <v>7</v>
      </c>
      <c r="C207" s="19"/>
      <c r="D207" s="19"/>
    </row>
    <row r="208" spans="1:4" x14ac:dyDescent="0.3">
      <c r="A208" s="39" t="s">
        <v>330</v>
      </c>
      <c r="B208" s="11">
        <v>1</v>
      </c>
      <c r="C208" s="19"/>
      <c r="D208" s="19"/>
    </row>
    <row r="209" spans="1:4" x14ac:dyDescent="0.3">
      <c r="A209" s="39" t="s">
        <v>331</v>
      </c>
      <c r="B209" s="11">
        <v>16</v>
      </c>
      <c r="C209" s="19"/>
      <c r="D209" s="19"/>
    </row>
    <row r="210" spans="1:4" x14ac:dyDescent="0.3">
      <c r="A210" s="39" t="s">
        <v>332</v>
      </c>
      <c r="B210" s="11">
        <v>2</v>
      </c>
      <c r="C210" s="11"/>
      <c r="D210" s="11"/>
    </row>
    <row r="211" spans="1:4" x14ac:dyDescent="0.3">
      <c r="A211" s="39" t="s">
        <v>333</v>
      </c>
      <c r="B211" s="11">
        <v>22</v>
      </c>
      <c r="C211" s="11"/>
      <c r="D211" s="11"/>
    </row>
    <row r="212" spans="1:4" x14ac:dyDescent="0.3">
      <c r="A212" s="39" t="s">
        <v>334</v>
      </c>
      <c r="B212" s="11">
        <v>2</v>
      </c>
      <c r="C212" s="11"/>
      <c r="D212" s="11"/>
    </row>
    <row r="213" spans="1:4" x14ac:dyDescent="0.3">
      <c r="A213" s="39" t="s">
        <v>335</v>
      </c>
      <c r="B213" s="11">
        <v>4</v>
      </c>
      <c r="C213" s="11"/>
      <c r="D213" s="11"/>
    </row>
    <row r="214" spans="1:4" x14ac:dyDescent="0.3">
      <c r="A214" s="39" t="s">
        <v>336</v>
      </c>
      <c r="B214" s="11">
        <v>80</v>
      </c>
      <c r="C214" s="11"/>
      <c r="D214" s="11"/>
    </row>
    <row r="215" spans="1:4" x14ac:dyDescent="0.3">
      <c r="A215" s="39" t="s">
        <v>337</v>
      </c>
      <c r="B215" s="11">
        <v>4</v>
      </c>
      <c r="C215" s="11"/>
      <c r="D215" s="11"/>
    </row>
    <row r="216" spans="1:4" x14ac:dyDescent="0.3">
      <c r="A216" s="39" t="s">
        <v>338</v>
      </c>
      <c r="B216" s="11">
        <v>8</v>
      </c>
      <c r="C216" s="11"/>
      <c r="D216" s="11"/>
    </row>
    <row r="217" spans="1:4" x14ac:dyDescent="0.3">
      <c r="A217" s="39" t="s">
        <v>339</v>
      </c>
      <c r="B217" s="11">
        <v>1</v>
      </c>
      <c r="C217" s="11"/>
      <c r="D217" s="11"/>
    </row>
    <row r="218" spans="1:4" x14ac:dyDescent="0.3">
      <c r="A218" s="39" t="s">
        <v>340</v>
      </c>
      <c r="B218" s="11">
        <v>1</v>
      </c>
      <c r="C218" s="11"/>
      <c r="D218" s="11"/>
    </row>
    <row r="219" spans="1:4" x14ac:dyDescent="0.3">
      <c r="A219" s="39" t="s">
        <v>341</v>
      </c>
      <c r="B219" s="11">
        <v>1</v>
      </c>
      <c r="C219" s="11"/>
      <c r="D219" s="11"/>
    </row>
    <row r="220" spans="1:4" x14ac:dyDescent="0.3">
      <c r="A220" s="39" t="s">
        <v>342</v>
      </c>
      <c r="B220" s="11">
        <v>68</v>
      </c>
      <c r="C220" s="11"/>
      <c r="D220" s="11"/>
    </row>
    <row r="221" spans="1:4" x14ac:dyDescent="0.3">
      <c r="A221" s="39" t="s">
        <v>343</v>
      </c>
      <c r="B221" s="11">
        <v>25</v>
      </c>
      <c r="C221" s="11"/>
      <c r="D221" s="11"/>
    </row>
    <row r="222" spans="1:4" x14ac:dyDescent="0.3">
      <c r="A222" s="39" t="s">
        <v>344</v>
      </c>
      <c r="B222" s="11">
        <v>1</v>
      </c>
      <c r="C222" s="11"/>
      <c r="D222" s="11"/>
    </row>
    <row r="223" spans="1:4" x14ac:dyDescent="0.3">
      <c r="A223" s="39" t="s">
        <v>345</v>
      </c>
      <c r="B223" s="11">
        <v>42</v>
      </c>
      <c r="C223" s="11"/>
      <c r="D223" s="11"/>
    </row>
    <row r="224" spans="1:4" x14ac:dyDescent="0.3">
      <c r="A224" s="39" t="s">
        <v>346</v>
      </c>
      <c r="B224" s="11">
        <v>2</v>
      </c>
      <c r="C224" s="11"/>
      <c r="D224" s="11"/>
    </row>
    <row r="225" spans="1:4" x14ac:dyDescent="0.3">
      <c r="A225" s="39" t="s">
        <v>347</v>
      </c>
      <c r="B225" s="11">
        <v>1</v>
      </c>
      <c r="C225" s="11"/>
      <c r="D225" s="11"/>
    </row>
    <row r="226" spans="1:4" x14ac:dyDescent="0.3">
      <c r="A226" s="39" t="s">
        <v>348</v>
      </c>
      <c r="B226" s="11">
        <v>7</v>
      </c>
      <c r="C226" s="11"/>
      <c r="D226" s="11"/>
    </row>
    <row r="227" spans="1:4" x14ac:dyDescent="0.3">
      <c r="A227" s="39" t="s">
        <v>349</v>
      </c>
      <c r="B227" s="11">
        <v>1</v>
      </c>
      <c r="C227" s="11"/>
      <c r="D227" s="11"/>
    </row>
    <row r="228" spans="1:4" x14ac:dyDescent="0.3">
      <c r="A228" s="39" t="s">
        <v>350</v>
      </c>
      <c r="B228" s="11">
        <v>42</v>
      </c>
      <c r="C228" s="11"/>
      <c r="D228" s="11"/>
    </row>
    <row r="229" spans="1:4" x14ac:dyDescent="0.3">
      <c r="A229" s="39" t="s">
        <v>351</v>
      </c>
      <c r="B229" s="11">
        <v>30</v>
      </c>
      <c r="C229" s="11"/>
      <c r="D229" s="11"/>
    </row>
    <row r="230" spans="1:4" x14ac:dyDescent="0.3">
      <c r="A230" s="39" t="s">
        <v>352</v>
      </c>
      <c r="B230" s="11">
        <v>95</v>
      </c>
      <c r="C230" s="11"/>
      <c r="D230" s="11"/>
    </row>
    <row r="231" spans="1:4" x14ac:dyDescent="0.3">
      <c r="A231" s="39" t="s">
        <v>353</v>
      </c>
      <c r="B231" s="11">
        <v>10</v>
      </c>
      <c r="C231" s="11"/>
      <c r="D231" s="11"/>
    </row>
    <row r="232" spans="1:4" x14ac:dyDescent="0.3">
      <c r="A232" s="39" t="s">
        <v>354</v>
      </c>
      <c r="B232" s="11">
        <v>21</v>
      </c>
      <c r="C232" s="11"/>
      <c r="D232" s="11"/>
    </row>
    <row r="233" spans="1:4" x14ac:dyDescent="0.3">
      <c r="A233" s="39" t="s">
        <v>355</v>
      </c>
      <c r="B233" s="11">
        <v>11</v>
      </c>
      <c r="C233" s="11"/>
      <c r="D233" s="11"/>
    </row>
    <row r="234" spans="1:4" x14ac:dyDescent="0.3">
      <c r="A234" s="39" t="s">
        <v>356</v>
      </c>
      <c r="B234" s="11">
        <v>5</v>
      </c>
      <c r="C234" s="11"/>
      <c r="D234" s="11"/>
    </row>
    <row r="235" spans="1:4" x14ac:dyDescent="0.3">
      <c r="A235" s="39" t="s">
        <v>357</v>
      </c>
      <c r="B235" s="11">
        <v>1</v>
      </c>
      <c r="C235" s="11"/>
      <c r="D235" s="11"/>
    </row>
    <row r="236" spans="1:4" x14ac:dyDescent="0.3">
      <c r="A236" s="39" t="s">
        <v>358</v>
      </c>
      <c r="B236" s="11">
        <v>1</v>
      </c>
      <c r="C236" s="11"/>
      <c r="D236" s="11"/>
    </row>
    <row r="237" spans="1:4" x14ac:dyDescent="0.3">
      <c r="A237" s="39" t="s">
        <v>359</v>
      </c>
      <c r="B237" s="11">
        <v>5</v>
      </c>
      <c r="C237" s="11"/>
      <c r="D237" s="11"/>
    </row>
    <row r="238" spans="1:4" x14ac:dyDescent="0.3">
      <c r="A238" s="39" t="s">
        <v>360</v>
      </c>
      <c r="B238" s="11">
        <v>21</v>
      </c>
      <c r="C238" s="11"/>
      <c r="D238" s="11"/>
    </row>
    <row r="239" spans="1:4" x14ac:dyDescent="0.3">
      <c r="A239" s="39" t="s">
        <v>361</v>
      </c>
      <c r="B239" s="11">
        <v>3</v>
      </c>
      <c r="C239" s="11"/>
      <c r="D239" s="11"/>
    </row>
    <row r="240" spans="1:4" x14ac:dyDescent="0.3">
      <c r="A240" s="39" t="s">
        <v>362</v>
      </c>
      <c r="B240" s="11">
        <v>20</v>
      </c>
      <c r="C240" s="11"/>
      <c r="D240" s="11"/>
    </row>
    <row r="241" spans="1:4" x14ac:dyDescent="0.3">
      <c r="A241" s="39" t="s">
        <v>363</v>
      </c>
      <c r="B241" s="11">
        <v>7</v>
      </c>
      <c r="C241" s="11"/>
      <c r="D241" s="11"/>
    </row>
    <row r="242" spans="1:4" x14ac:dyDescent="0.3">
      <c r="A242" s="39" t="s">
        <v>364</v>
      </c>
      <c r="B242" s="11">
        <v>16</v>
      </c>
      <c r="C242" s="11"/>
      <c r="D242" s="11"/>
    </row>
    <row r="243" spans="1:4" x14ac:dyDescent="0.3">
      <c r="A243" s="39" t="s">
        <v>365</v>
      </c>
      <c r="B243" s="11">
        <v>18</v>
      </c>
      <c r="C243" s="11"/>
      <c r="D243" s="11"/>
    </row>
    <row r="244" spans="1:4" x14ac:dyDescent="0.3">
      <c r="A244" s="39" t="s">
        <v>366</v>
      </c>
      <c r="B244" s="11">
        <v>31</v>
      </c>
      <c r="C244" s="11"/>
      <c r="D244" s="11"/>
    </row>
    <row r="245" spans="1:4" x14ac:dyDescent="0.3">
      <c r="A245" s="39" t="s">
        <v>367</v>
      </c>
      <c r="B245" s="11">
        <v>1</v>
      </c>
      <c r="C245" s="11"/>
      <c r="D245" s="11"/>
    </row>
    <row r="246" spans="1:4" x14ac:dyDescent="0.3">
      <c r="A246" s="39" t="s">
        <v>368</v>
      </c>
      <c r="B246" s="11">
        <v>67</v>
      </c>
      <c r="C246" s="11"/>
      <c r="D246" s="11"/>
    </row>
    <row r="247" spans="1:4" x14ac:dyDescent="0.3">
      <c r="A247" s="39" t="s">
        <v>369</v>
      </c>
      <c r="B247" s="11">
        <v>192</v>
      </c>
      <c r="C247" s="11"/>
      <c r="D247" s="11"/>
    </row>
    <row r="248" spans="1:4" x14ac:dyDescent="0.3">
      <c r="A248" s="39" t="s">
        <v>370</v>
      </c>
      <c r="B248" s="11">
        <v>1</v>
      </c>
      <c r="C248" s="11"/>
      <c r="D248" s="11"/>
    </row>
    <row r="249" spans="1:4" x14ac:dyDescent="0.3">
      <c r="A249" s="39" t="s">
        <v>371</v>
      </c>
      <c r="B249" s="11">
        <v>1</v>
      </c>
      <c r="C249" s="11"/>
      <c r="D249" s="11"/>
    </row>
    <row r="250" spans="1:4" x14ac:dyDescent="0.3">
      <c r="A250" s="39" t="s">
        <v>372</v>
      </c>
      <c r="B250" s="11">
        <v>8</v>
      </c>
      <c r="C250" s="11"/>
      <c r="D250" s="11"/>
    </row>
    <row r="251" spans="1:4" x14ac:dyDescent="0.3">
      <c r="A251" s="39" t="s">
        <v>373</v>
      </c>
      <c r="B251" s="11">
        <v>17</v>
      </c>
      <c r="C251" s="11"/>
      <c r="D251" s="11"/>
    </row>
    <row r="252" spans="1:4" x14ac:dyDescent="0.3">
      <c r="A252" s="39" t="s">
        <v>374</v>
      </c>
      <c r="B252" s="11">
        <v>51</v>
      </c>
      <c r="C252" s="11"/>
      <c r="D252" s="11"/>
    </row>
    <row r="253" spans="1:4" x14ac:dyDescent="0.3">
      <c r="A253" s="39" t="s">
        <v>375</v>
      </c>
      <c r="B253" s="11">
        <v>1</v>
      </c>
      <c r="C253" s="11"/>
      <c r="D253" s="11"/>
    </row>
    <row r="254" spans="1:4" x14ac:dyDescent="0.3">
      <c r="A254" s="39" t="s">
        <v>376</v>
      </c>
      <c r="B254" s="11">
        <v>1</v>
      </c>
      <c r="C254" s="11"/>
      <c r="D254" s="11"/>
    </row>
    <row r="255" spans="1:4" x14ac:dyDescent="0.3">
      <c r="A255" s="39" t="s">
        <v>377</v>
      </c>
      <c r="B255" s="11">
        <v>2</v>
      </c>
      <c r="C255" s="11"/>
      <c r="D255" s="11"/>
    </row>
    <row r="256" spans="1:4" x14ac:dyDescent="0.3">
      <c r="A256" s="39" t="s">
        <v>378</v>
      </c>
      <c r="B256" s="11">
        <v>1</v>
      </c>
      <c r="C256" s="11"/>
      <c r="D256" s="11"/>
    </row>
    <row r="257" spans="1:4" x14ac:dyDescent="0.3">
      <c r="A257" s="39" t="s">
        <v>379</v>
      </c>
      <c r="B257" s="11">
        <v>16</v>
      </c>
      <c r="C257" s="11"/>
      <c r="D257" s="11"/>
    </row>
    <row r="258" spans="1:4" x14ac:dyDescent="0.3">
      <c r="A258" s="39" t="s">
        <v>380</v>
      </c>
      <c r="B258" s="11">
        <v>18</v>
      </c>
      <c r="C258" s="11"/>
      <c r="D258" s="11"/>
    </row>
    <row r="259" spans="1:4" x14ac:dyDescent="0.3">
      <c r="A259" s="39" t="s">
        <v>381</v>
      </c>
      <c r="B259" s="11">
        <v>1</v>
      </c>
      <c r="C259" s="11"/>
      <c r="D259" s="11"/>
    </row>
    <row r="260" spans="1:4" x14ac:dyDescent="0.3">
      <c r="A260" s="39" t="s">
        <v>382</v>
      </c>
      <c r="B260" s="11">
        <v>3</v>
      </c>
      <c r="C260" s="11"/>
      <c r="D260" s="11"/>
    </row>
    <row r="261" spans="1:4" x14ac:dyDescent="0.3">
      <c r="A261" s="39" t="s">
        <v>383</v>
      </c>
      <c r="B261" s="11">
        <v>1</v>
      </c>
      <c r="C261" s="11"/>
      <c r="D261" s="11"/>
    </row>
    <row r="262" spans="1:4" x14ac:dyDescent="0.3">
      <c r="A262" s="39" t="s">
        <v>384</v>
      </c>
      <c r="B262" s="11">
        <v>4</v>
      </c>
      <c r="C262" s="11"/>
      <c r="D262" s="11"/>
    </row>
    <row r="263" spans="1:4" x14ac:dyDescent="0.3">
      <c r="A263" s="39" t="s">
        <v>385</v>
      </c>
      <c r="B263" s="11">
        <v>1</v>
      </c>
      <c r="C263" s="11"/>
      <c r="D263" s="11"/>
    </row>
    <row r="264" spans="1:4" x14ac:dyDescent="0.3">
      <c r="A264" s="39" t="s">
        <v>386</v>
      </c>
      <c r="B264" s="11">
        <v>17</v>
      </c>
      <c r="C264" s="11"/>
      <c r="D264" s="11"/>
    </row>
    <row r="265" spans="1:4" x14ac:dyDescent="0.3">
      <c r="A265" s="39" t="s">
        <v>387</v>
      </c>
      <c r="B265" s="11">
        <v>32</v>
      </c>
      <c r="C265" s="13"/>
      <c r="D265" s="13"/>
    </row>
    <row r="266" spans="1:4" x14ac:dyDescent="0.3">
      <c r="A266" s="39" t="s">
        <v>388</v>
      </c>
      <c r="B266" s="11">
        <v>8</v>
      </c>
      <c r="C266" s="13"/>
      <c r="D266" s="13"/>
    </row>
    <row r="267" spans="1:4" x14ac:dyDescent="0.3">
      <c r="A267" s="38" t="s">
        <v>3</v>
      </c>
      <c r="B267" s="19">
        <f>SUM(B195:B266)</f>
        <v>1483</v>
      </c>
      <c r="C267" s="13"/>
      <c r="D267" s="13"/>
    </row>
    <row r="268" spans="1:4" x14ac:dyDescent="0.3">
      <c r="A268" s="40"/>
      <c r="B268" s="41"/>
    </row>
    <row r="269" spans="1:4" x14ac:dyDescent="0.3">
      <c r="A269" s="40"/>
      <c r="B269" s="42"/>
    </row>
    <row r="270" spans="1:4" x14ac:dyDescent="0.3">
      <c r="A270" s="40"/>
      <c r="B270" s="41"/>
    </row>
    <row r="271" spans="1:4" x14ac:dyDescent="0.3">
      <c r="A271" s="40"/>
      <c r="B271" s="41"/>
    </row>
    <row r="272" spans="1:4" x14ac:dyDescent="0.3">
      <c r="A272" s="40"/>
      <c r="B272" s="41"/>
    </row>
    <row r="273" spans="1:2" x14ac:dyDescent="0.3">
      <c r="A273" s="40"/>
      <c r="B273" s="41"/>
    </row>
    <row r="274" spans="1:2" x14ac:dyDescent="0.3">
      <c r="A274" s="40"/>
      <c r="B274" s="41"/>
    </row>
    <row r="275" spans="1:2" x14ac:dyDescent="0.3">
      <c r="A275" s="40"/>
      <c r="B275" s="41"/>
    </row>
    <row r="276" spans="1:2" x14ac:dyDescent="0.3">
      <c r="A276" s="40"/>
      <c r="B276" s="41"/>
    </row>
    <row r="277" spans="1:2" x14ac:dyDescent="0.3">
      <c r="A277" s="40"/>
      <c r="B277" s="41"/>
    </row>
    <row r="278" spans="1:2" x14ac:dyDescent="0.3">
      <c r="A278" s="40"/>
      <c r="B278" s="41"/>
    </row>
    <row r="279" spans="1:2" x14ac:dyDescent="0.3">
      <c r="A279" s="40"/>
      <c r="B279" s="41"/>
    </row>
    <row r="280" spans="1:2" x14ac:dyDescent="0.3">
      <c r="A280" s="40"/>
      <c r="B280" s="41"/>
    </row>
    <row r="281" spans="1:2" x14ac:dyDescent="0.3">
      <c r="A281" s="40"/>
      <c r="B281" s="41"/>
    </row>
    <row r="282" spans="1:2" x14ac:dyDescent="0.3">
      <c r="A282" s="40"/>
      <c r="B282" s="41"/>
    </row>
    <row r="283" spans="1:2" x14ac:dyDescent="0.3">
      <c r="A283" s="40"/>
      <c r="B283" s="41"/>
    </row>
    <row r="284" spans="1:2" x14ac:dyDescent="0.3">
      <c r="A284" s="40"/>
      <c r="B284" s="41"/>
    </row>
    <row r="285" spans="1:2" x14ac:dyDescent="0.3">
      <c r="A285" s="40"/>
      <c r="B285" s="41"/>
    </row>
    <row r="286" spans="1:2" x14ac:dyDescent="0.3">
      <c r="A286" s="40"/>
      <c r="B286" s="41"/>
    </row>
    <row r="287" spans="1:2" x14ac:dyDescent="0.3">
      <c r="A287" s="40"/>
      <c r="B287" s="41"/>
    </row>
    <row r="288" spans="1:2" x14ac:dyDescent="0.3">
      <c r="A288" s="40"/>
      <c r="B288" s="41"/>
    </row>
    <row r="289" spans="1:2" x14ac:dyDescent="0.3">
      <c r="A289" s="40"/>
      <c r="B289" s="41"/>
    </row>
    <row r="290" spans="1:2" x14ac:dyDescent="0.3">
      <c r="A290" s="40"/>
      <c r="B290" s="41"/>
    </row>
    <row r="291" spans="1:2" x14ac:dyDescent="0.3">
      <c r="A291" s="40"/>
      <c r="B291" s="41"/>
    </row>
    <row r="292" spans="1:2" x14ac:dyDescent="0.3">
      <c r="A292" s="40"/>
      <c r="B292" s="41"/>
    </row>
    <row r="293" spans="1:2" x14ac:dyDescent="0.3">
      <c r="A293" s="40"/>
      <c r="B293" s="41"/>
    </row>
    <row r="294" spans="1:2" x14ac:dyDescent="0.3">
      <c r="A294" s="40"/>
      <c r="B294" s="41"/>
    </row>
    <row r="295" spans="1:2" x14ac:dyDescent="0.3">
      <c r="A295" s="40"/>
      <c r="B295" s="41"/>
    </row>
    <row r="296" spans="1:2" x14ac:dyDescent="0.3">
      <c r="A296" s="40"/>
      <c r="B296" s="41"/>
    </row>
    <row r="297" spans="1:2" x14ac:dyDescent="0.3">
      <c r="A297" s="40"/>
      <c r="B297" s="41"/>
    </row>
    <row r="298" spans="1:2" x14ac:dyDescent="0.3">
      <c r="A298" s="40"/>
      <c r="B298" s="41"/>
    </row>
    <row r="299" spans="1:2" x14ac:dyDescent="0.3">
      <c r="A299" s="40"/>
      <c r="B299" s="41"/>
    </row>
    <row r="300" spans="1:2" x14ac:dyDescent="0.3">
      <c r="A300" s="40"/>
      <c r="B300" s="41"/>
    </row>
    <row r="301" spans="1:2" x14ac:dyDescent="0.3">
      <c r="A301" s="40"/>
      <c r="B301" s="41"/>
    </row>
    <row r="302" spans="1:2" x14ac:dyDescent="0.3">
      <c r="A302" s="40"/>
      <c r="B302" s="41"/>
    </row>
    <row r="303" spans="1:2" x14ac:dyDescent="0.3">
      <c r="A303" s="40"/>
      <c r="B303" s="41"/>
    </row>
    <row r="304" spans="1:2" x14ac:dyDescent="0.3">
      <c r="A304" s="40"/>
      <c r="B304" s="41"/>
    </row>
    <row r="305" spans="1:2" x14ac:dyDescent="0.3">
      <c r="A305" s="40"/>
      <c r="B305" s="41"/>
    </row>
    <row r="306" spans="1:2" x14ac:dyDescent="0.3">
      <c r="A306" s="40"/>
      <c r="B306" s="41"/>
    </row>
    <row r="307" spans="1:2" x14ac:dyDescent="0.3">
      <c r="A307" s="40"/>
      <c r="B307" s="41"/>
    </row>
    <row r="308" spans="1:2" x14ac:dyDescent="0.3">
      <c r="A308" s="40"/>
      <c r="B308" s="41"/>
    </row>
    <row r="309" spans="1:2" x14ac:dyDescent="0.3">
      <c r="A309" s="40"/>
      <c r="B309" s="41"/>
    </row>
    <row r="310" spans="1:2" x14ac:dyDescent="0.3">
      <c r="A310" s="40"/>
      <c r="B310" s="41"/>
    </row>
    <row r="311" spans="1:2" x14ac:dyDescent="0.3">
      <c r="A311" s="40"/>
      <c r="B311" s="41"/>
    </row>
    <row r="312" spans="1:2" x14ac:dyDescent="0.3">
      <c r="A312" s="40"/>
      <c r="B312" s="41"/>
    </row>
    <row r="313" spans="1:2" x14ac:dyDescent="0.3">
      <c r="A313" s="40"/>
      <c r="B313" s="41"/>
    </row>
    <row r="314" spans="1:2" x14ac:dyDescent="0.3">
      <c r="A314" s="40"/>
      <c r="B314" s="41"/>
    </row>
    <row r="315" spans="1:2" x14ac:dyDescent="0.3">
      <c r="A315" s="40"/>
      <c r="B315" s="41"/>
    </row>
    <row r="316" spans="1:2" x14ac:dyDescent="0.3">
      <c r="A316" s="40"/>
      <c r="B316" s="41"/>
    </row>
    <row r="317" spans="1:2" x14ac:dyDescent="0.3">
      <c r="A317" s="40"/>
      <c r="B317" s="41"/>
    </row>
    <row r="318" spans="1:2" x14ac:dyDescent="0.3">
      <c r="B318" s="41"/>
    </row>
    <row r="319" spans="1:2" x14ac:dyDescent="0.3">
      <c r="B319" s="41"/>
    </row>
    <row r="320" spans="1:2" x14ac:dyDescent="0.3">
      <c r="B320" s="41"/>
    </row>
    <row r="321" spans="2:2" x14ac:dyDescent="0.3">
      <c r="B321" s="41"/>
    </row>
    <row r="322" spans="2:2" x14ac:dyDescent="0.3">
      <c r="B322" s="41"/>
    </row>
    <row r="323" spans="2:2" x14ac:dyDescent="0.3">
      <c r="B323" s="41"/>
    </row>
    <row r="324" spans="2:2" x14ac:dyDescent="0.3">
      <c r="B324" s="41"/>
    </row>
    <row r="325" spans="2:2" x14ac:dyDescent="0.3">
      <c r="B325" s="41"/>
    </row>
    <row r="326" spans="2:2" x14ac:dyDescent="0.3">
      <c r="B326" s="41"/>
    </row>
    <row r="327" spans="2:2" x14ac:dyDescent="0.3">
      <c r="B327" s="41"/>
    </row>
    <row r="328" spans="2:2" x14ac:dyDescent="0.3">
      <c r="B328" s="41"/>
    </row>
    <row r="329" spans="2:2" x14ac:dyDescent="0.3">
      <c r="B329" s="41"/>
    </row>
    <row r="330" spans="2:2" x14ac:dyDescent="0.3">
      <c r="B330" s="41"/>
    </row>
    <row r="331" spans="2:2" x14ac:dyDescent="0.3">
      <c r="B331" s="41"/>
    </row>
    <row r="332" spans="2:2" x14ac:dyDescent="0.3">
      <c r="B332" s="41"/>
    </row>
    <row r="333" spans="2:2" x14ac:dyDescent="0.3">
      <c r="B333" s="41"/>
    </row>
    <row r="334" spans="2:2" x14ac:dyDescent="0.3">
      <c r="B334" s="41"/>
    </row>
    <row r="335" spans="2:2" x14ac:dyDescent="0.3">
      <c r="B335" s="41"/>
    </row>
    <row r="336" spans="2:2" x14ac:dyDescent="0.3">
      <c r="B336" s="41"/>
    </row>
    <row r="337" spans="2:2" x14ac:dyDescent="0.3">
      <c r="B337" s="41"/>
    </row>
    <row r="338" spans="2:2" x14ac:dyDescent="0.3">
      <c r="B338" s="41"/>
    </row>
    <row r="339" spans="2:2" x14ac:dyDescent="0.3">
      <c r="B339" s="41"/>
    </row>
    <row r="340" spans="2:2" x14ac:dyDescent="0.3">
      <c r="B340" s="41"/>
    </row>
    <row r="341" spans="2:2" x14ac:dyDescent="0.3">
      <c r="B341" s="41"/>
    </row>
    <row r="342" spans="2:2" x14ac:dyDescent="0.3">
      <c r="B342" s="41"/>
    </row>
    <row r="343" spans="2:2" x14ac:dyDescent="0.3">
      <c r="B343" s="41"/>
    </row>
    <row r="344" spans="2:2" x14ac:dyDescent="0.3">
      <c r="B344" s="41"/>
    </row>
    <row r="345" spans="2:2" x14ac:dyDescent="0.3">
      <c r="B345" s="41"/>
    </row>
    <row r="346" spans="2:2" x14ac:dyDescent="0.3">
      <c r="B346" s="41"/>
    </row>
    <row r="347" spans="2:2" x14ac:dyDescent="0.3">
      <c r="B347" s="41"/>
    </row>
    <row r="348" spans="2:2" x14ac:dyDescent="0.3">
      <c r="B348" s="41"/>
    </row>
    <row r="349" spans="2:2" x14ac:dyDescent="0.3">
      <c r="B349" s="41"/>
    </row>
    <row r="350" spans="2:2" x14ac:dyDescent="0.3">
      <c r="B350" s="41"/>
    </row>
    <row r="351" spans="2:2" x14ac:dyDescent="0.3">
      <c r="B351" s="41"/>
    </row>
    <row r="352" spans="2:2" x14ac:dyDescent="0.3">
      <c r="B352" s="41"/>
    </row>
    <row r="353" spans="2:2" x14ac:dyDescent="0.3">
      <c r="B353" s="41"/>
    </row>
    <row r="354" spans="2:2" x14ac:dyDescent="0.3">
      <c r="B354" s="41"/>
    </row>
    <row r="355" spans="2:2" x14ac:dyDescent="0.3">
      <c r="B355" s="41"/>
    </row>
  </sheetData>
  <mergeCells count="9">
    <mergeCell ref="A193:A194"/>
    <mergeCell ref="B193:B194"/>
    <mergeCell ref="C193:D193"/>
    <mergeCell ref="B1:B3"/>
    <mergeCell ref="B80:B82"/>
    <mergeCell ref="B88:B90"/>
    <mergeCell ref="B97:B99"/>
    <mergeCell ref="A191:D191"/>
    <mergeCell ref="A192:D192"/>
  </mergeCells>
  <printOptions horizontalCentered="1"/>
  <pageMargins left="0.9055118110236221" right="0.70866141732283472" top="1.3385826771653544" bottom="0.74803149606299213" header="0.31496062992125984" footer="0.31496062992125984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2"/>
  <sheetViews>
    <sheetView workbookViewId="0">
      <selection activeCell="B451" sqref="B451"/>
    </sheetView>
  </sheetViews>
  <sheetFormatPr baseColWidth="10" defaultRowHeight="14.4" outlineLevelRow="2" x14ac:dyDescent="0.3"/>
  <cols>
    <col min="1" max="1" width="41" customWidth="1"/>
  </cols>
  <sheetData>
    <row r="1" spans="1:2" ht="15" thickBot="1" x14ac:dyDescent="0.35"/>
    <row r="2" spans="1:2" ht="15" thickBot="1" x14ac:dyDescent="0.35">
      <c r="A2" s="29" t="s">
        <v>219</v>
      </c>
      <c r="B2" s="30">
        <v>1</v>
      </c>
    </row>
    <row r="3" spans="1:2" ht="15" hidden="1" outlineLevel="2" thickBot="1" x14ac:dyDescent="0.35">
      <c r="A3" s="31" t="s">
        <v>219</v>
      </c>
      <c r="B3" s="32">
        <v>1</v>
      </c>
    </row>
    <row r="4" spans="1:2" ht="15" outlineLevel="1" collapsed="1" thickBot="1" x14ac:dyDescent="0.35">
      <c r="A4" s="33" t="s">
        <v>244</v>
      </c>
      <c r="B4" s="32">
        <f>SUBTOTAL(9,B2:B3)</f>
        <v>2</v>
      </c>
    </row>
    <row r="5" spans="1:2" ht="15" hidden="1" outlineLevel="2" thickBot="1" x14ac:dyDescent="0.35">
      <c r="A5" s="31" t="s">
        <v>223</v>
      </c>
      <c r="B5" s="32">
        <v>4</v>
      </c>
    </row>
    <row r="6" spans="1:2" ht="15" hidden="1" outlineLevel="2" thickBot="1" x14ac:dyDescent="0.35">
      <c r="A6" s="31" t="s">
        <v>223</v>
      </c>
      <c r="B6" s="32">
        <v>3</v>
      </c>
    </row>
    <row r="7" spans="1:2" ht="15" outlineLevel="1" collapsed="1" thickBot="1" x14ac:dyDescent="0.35">
      <c r="A7" s="33" t="s">
        <v>245</v>
      </c>
      <c r="B7" s="32">
        <f>SUBTOTAL(9,B5:B6)</f>
        <v>7</v>
      </c>
    </row>
    <row r="8" spans="1:2" ht="15" hidden="1" outlineLevel="2" thickBot="1" x14ac:dyDescent="0.35">
      <c r="A8" s="31" t="s">
        <v>183</v>
      </c>
      <c r="B8" s="32">
        <v>1</v>
      </c>
    </row>
    <row r="9" spans="1:2" ht="15" hidden="1" outlineLevel="2" thickBot="1" x14ac:dyDescent="0.35">
      <c r="A9" s="31" t="s">
        <v>183</v>
      </c>
      <c r="B9" s="32">
        <v>1</v>
      </c>
    </row>
    <row r="10" spans="1:2" ht="15" hidden="1" outlineLevel="2" thickBot="1" x14ac:dyDescent="0.35">
      <c r="A10" s="31" t="s">
        <v>183</v>
      </c>
      <c r="B10" s="32">
        <v>3</v>
      </c>
    </row>
    <row r="11" spans="1:2" ht="15" hidden="1" outlineLevel="2" thickBot="1" x14ac:dyDescent="0.35">
      <c r="A11" s="31" t="s">
        <v>183</v>
      </c>
      <c r="B11" s="32">
        <v>1</v>
      </c>
    </row>
    <row r="12" spans="1:2" ht="15" hidden="1" outlineLevel="2" thickBot="1" x14ac:dyDescent="0.35">
      <c r="A12" s="31" t="s">
        <v>183</v>
      </c>
      <c r="B12" s="32">
        <v>1</v>
      </c>
    </row>
    <row r="13" spans="1:2" ht="15" hidden="1" outlineLevel="2" thickBot="1" x14ac:dyDescent="0.35">
      <c r="A13" s="31" t="s">
        <v>183</v>
      </c>
      <c r="B13" s="32">
        <v>4</v>
      </c>
    </row>
    <row r="14" spans="1:2" ht="15" hidden="1" outlineLevel="2" thickBot="1" x14ac:dyDescent="0.35">
      <c r="A14" s="31" t="s">
        <v>183</v>
      </c>
      <c r="B14" s="32">
        <v>8</v>
      </c>
    </row>
    <row r="15" spans="1:2" ht="15" hidden="1" outlineLevel="2" thickBot="1" x14ac:dyDescent="0.35">
      <c r="A15" s="31" t="s">
        <v>183</v>
      </c>
      <c r="B15" s="32">
        <v>1</v>
      </c>
    </row>
    <row r="16" spans="1:2" ht="15" hidden="1" outlineLevel="2" thickBot="1" x14ac:dyDescent="0.35">
      <c r="A16" s="31" t="s">
        <v>183</v>
      </c>
      <c r="B16" s="32">
        <v>1</v>
      </c>
    </row>
    <row r="17" spans="1:2" ht="15" hidden="1" outlineLevel="2" thickBot="1" x14ac:dyDescent="0.35">
      <c r="A17" s="31" t="s">
        <v>183</v>
      </c>
      <c r="B17" s="32">
        <v>1</v>
      </c>
    </row>
    <row r="18" spans="1:2" ht="15" hidden="1" outlineLevel="2" thickBot="1" x14ac:dyDescent="0.35">
      <c r="A18" s="31" t="s">
        <v>183</v>
      </c>
      <c r="B18" s="32">
        <v>1</v>
      </c>
    </row>
    <row r="19" spans="1:2" ht="15" outlineLevel="1" collapsed="1" thickBot="1" x14ac:dyDescent="0.35">
      <c r="A19" s="33" t="s">
        <v>246</v>
      </c>
      <c r="B19" s="32">
        <f>SUBTOTAL(9,B8:B18)</f>
        <v>23</v>
      </c>
    </row>
    <row r="20" spans="1:2" ht="15" hidden="1" outlineLevel="2" thickBot="1" x14ac:dyDescent="0.35">
      <c r="A20" s="31" t="s">
        <v>173</v>
      </c>
      <c r="B20" s="32">
        <v>1</v>
      </c>
    </row>
    <row r="21" spans="1:2" ht="15" hidden="1" outlineLevel="2" thickBot="1" x14ac:dyDescent="0.35">
      <c r="A21" s="31" t="s">
        <v>173</v>
      </c>
      <c r="B21" s="32">
        <v>3</v>
      </c>
    </row>
    <row r="22" spans="1:2" ht="15" hidden="1" outlineLevel="2" thickBot="1" x14ac:dyDescent="0.35">
      <c r="A22" s="31" t="s">
        <v>173</v>
      </c>
      <c r="B22" s="32">
        <v>4</v>
      </c>
    </row>
    <row r="23" spans="1:2" ht="15" hidden="1" outlineLevel="2" thickBot="1" x14ac:dyDescent="0.35">
      <c r="A23" s="31" t="s">
        <v>173</v>
      </c>
      <c r="B23" s="32">
        <v>1</v>
      </c>
    </row>
    <row r="24" spans="1:2" ht="15" hidden="1" outlineLevel="2" thickBot="1" x14ac:dyDescent="0.35">
      <c r="A24" s="31" t="s">
        <v>173</v>
      </c>
      <c r="B24" s="32">
        <v>1</v>
      </c>
    </row>
    <row r="25" spans="1:2" ht="15" hidden="1" outlineLevel="2" thickBot="1" x14ac:dyDescent="0.35">
      <c r="A25" s="31" t="s">
        <v>173</v>
      </c>
      <c r="B25" s="32">
        <v>1</v>
      </c>
    </row>
    <row r="26" spans="1:2" ht="15" hidden="1" outlineLevel="2" thickBot="1" x14ac:dyDescent="0.35">
      <c r="A26" s="31" t="s">
        <v>173</v>
      </c>
      <c r="B26" s="32">
        <v>10</v>
      </c>
    </row>
    <row r="27" spans="1:2" ht="15" hidden="1" outlineLevel="2" thickBot="1" x14ac:dyDescent="0.35">
      <c r="A27" s="31" t="s">
        <v>173</v>
      </c>
      <c r="B27" s="32">
        <v>1</v>
      </c>
    </row>
    <row r="28" spans="1:2" ht="15" hidden="1" outlineLevel="2" thickBot="1" x14ac:dyDescent="0.35">
      <c r="A28" s="31" t="s">
        <v>173</v>
      </c>
      <c r="B28" s="32">
        <v>1</v>
      </c>
    </row>
    <row r="29" spans="1:2" ht="15" hidden="1" outlineLevel="2" thickBot="1" x14ac:dyDescent="0.35">
      <c r="A29" s="31" t="s">
        <v>173</v>
      </c>
      <c r="B29" s="32">
        <v>1</v>
      </c>
    </row>
    <row r="30" spans="1:2" ht="15" hidden="1" outlineLevel="2" thickBot="1" x14ac:dyDescent="0.35">
      <c r="A30" s="31" t="s">
        <v>173</v>
      </c>
      <c r="B30" s="32">
        <v>1</v>
      </c>
    </row>
    <row r="31" spans="1:2" ht="15" hidden="1" outlineLevel="2" thickBot="1" x14ac:dyDescent="0.35">
      <c r="A31" s="31" t="s">
        <v>173</v>
      </c>
      <c r="B31" s="32">
        <v>1</v>
      </c>
    </row>
    <row r="32" spans="1:2" ht="15" hidden="1" outlineLevel="2" thickBot="1" x14ac:dyDescent="0.35">
      <c r="A32" s="31" t="s">
        <v>173</v>
      </c>
      <c r="B32" s="32">
        <v>1</v>
      </c>
    </row>
    <row r="33" spans="1:2" ht="15" hidden="1" outlineLevel="2" thickBot="1" x14ac:dyDescent="0.35">
      <c r="A33" s="31" t="s">
        <v>173</v>
      </c>
      <c r="B33" s="32">
        <v>1</v>
      </c>
    </row>
    <row r="34" spans="1:2" ht="15" hidden="1" outlineLevel="2" thickBot="1" x14ac:dyDescent="0.35">
      <c r="A34" s="31" t="s">
        <v>173</v>
      </c>
      <c r="B34" s="32">
        <v>1</v>
      </c>
    </row>
    <row r="35" spans="1:2" ht="15" hidden="1" outlineLevel="2" thickBot="1" x14ac:dyDescent="0.35">
      <c r="A35" s="31" t="s">
        <v>173</v>
      </c>
      <c r="B35" s="32">
        <v>1</v>
      </c>
    </row>
    <row r="36" spans="1:2" ht="15" hidden="1" outlineLevel="2" thickBot="1" x14ac:dyDescent="0.35">
      <c r="A36" s="31" t="s">
        <v>173</v>
      </c>
      <c r="B36" s="32">
        <v>1</v>
      </c>
    </row>
    <row r="37" spans="1:2" ht="15" hidden="1" outlineLevel="2" thickBot="1" x14ac:dyDescent="0.35">
      <c r="A37" s="31" t="s">
        <v>173</v>
      </c>
      <c r="B37" s="32">
        <v>1</v>
      </c>
    </row>
    <row r="38" spans="1:2" ht="15" hidden="1" outlineLevel="2" thickBot="1" x14ac:dyDescent="0.35">
      <c r="A38" s="31" t="s">
        <v>173</v>
      </c>
      <c r="B38" s="32">
        <v>2</v>
      </c>
    </row>
    <row r="39" spans="1:2" ht="15" hidden="1" outlineLevel="2" thickBot="1" x14ac:dyDescent="0.35">
      <c r="A39" s="31" t="s">
        <v>173</v>
      </c>
      <c r="B39" s="32">
        <v>3</v>
      </c>
    </row>
    <row r="40" spans="1:2" ht="15" hidden="1" outlineLevel="2" thickBot="1" x14ac:dyDescent="0.35">
      <c r="A40" s="31" t="s">
        <v>173</v>
      </c>
      <c r="B40" s="32">
        <v>3</v>
      </c>
    </row>
    <row r="41" spans="1:2" ht="15" hidden="1" outlineLevel="2" thickBot="1" x14ac:dyDescent="0.35">
      <c r="A41" s="31" t="s">
        <v>173</v>
      </c>
      <c r="B41" s="32">
        <v>1</v>
      </c>
    </row>
    <row r="42" spans="1:2" ht="15" hidden="1" outlineLevel="2" thickBot="1" x14ac:dyDescent="0.35">
      <c r="A42" s="31" t="s">
        <v>173</v>
      </c>
      <c r="B42" s="32">
        <v>1</v>
      </c>
    </row>
    <row r="43" spans="1:2" ht="15" hidden="1" outlineLevel="2" thickBot="1" x14ac:dyDescent="0.35">
      <c r="A43" s="31" t="s">
        <v>173</v>
      </c>
      <c r="B43" s="32">
        <v>1</v>
      </c>
    </row>
    <row r="44" spans="1:2" ht="15" hidden="1" outlineLevel="2" thickBot="1" x14ac:dyDescent="0.35">
      <c r="A44" s="31" t="s">
        <v>173</v>
      </c>
      <c r="B44" s="32">
        <v>1</v>
      </c>
    </row>
    <row r="45" spans="1:2" ht="15" hidden="1" outlineLevel="2" thickBot="1" x14ac:dyDescent="0.35">
      <c r="A45" s="31" t="s">
        <v>173</v>
      </c>
      <c r="B45" s="32">
        <v>2</v>
      </c>
    </row>
    <row r="46" spans="1:2" ht="15" hidden="1" outlineLevel="2" thickBot="1" x14ac:dyDescent="0.35">
      <c r="A46" s="31" t="s">
        <v>173</v>
      </c>
      <c r="B46" s="32">
        <v>1</v>
      </c>
    </row>
    <row r="47" spans="1:2" ht="15" outlineLevel="1" collapsed="1" thickBot="1" x14ac:dyDescent="0.35">
      <c r="A47" s="33" t="s">
        <v>247</v>
      </c>
      <c r="B47" s="32">
        <f>SUBTOTAL(9,B20:B46)</f>
        <v>47</v>
      </c>
    </row>
    <row r="48" spans="1:2" ht="15" hidden="1" outlineLevel="2" thickBot="1" x14ac:dyDescent="0.35">
      <c r="A48" s="31" t="s">
        <v>212</v>
      </c>
      <c r="B48" s="32">
        <v>3</v>
      </c>
    </row>
    <row r="49" spans="1:2" ht="15" outlineLevel="1" collapsed="1" thickBot="1" x14ac:dyDescent="0.35">
      <c r="A49" s="33" t="s">
        <v>248</v>
      </c>
      <c r="B49" s="32">
        <f>SUBTOTAL(9,B48:B48)</f>
        <v>3</v>
      </c>
    </row>
    <row r="50" spans="1:2" ht="15" hidden="1" outlineLevel="2" thickBot="1" x14ac:dyDescent="0.35">
      <c r="A50" s="31" t="s">
        <v>242</v>
      </c>
      <c r="B50" s="32">
        <v>1</v>
      </c>
    </row>
    <row r="51" spans="1:2" ht="30.75" customHeight="1" outlineLevel="1" collapsed="1" thickBot="1" x14ac:dyDescent="0.35">
      <c r="A51" s="33" t="s">
        <v>249</v>
      </c>
      <c r="B51" s="32">
        <f>SUBTOTAL(9,B50:B50)</f>
        <v>1</v>
      </c>
    </row>
    <row r="52" spans="1:2" ht="15" hidden="1" outlineLevel="2" thickBot="1" x14ac:dyDescent="0.35">
      <c r="A52" s="29" t="s">
        <v>172</v>
      </c>
      <c r="B52" s="30">
        <v>5</v>
      </c>
    </row>
    <row r="53" spans="1:2" ht="15" hidden="1" outlineLevel="2" thickBot="1" x14ac:dyDescent="0.35">
      <c r="A53" s="31" t="s">
        <v>172</v>
      </c>
      <c r="B53" s="32">
        <v>1</v>
      </c>
    </row>
    <row r="54" spans="1:2" ht="15" hidden="1" outlineLevel="2" thickBot="1" x14ac:dyDescent="0.35">
      <c r="A54" s="31" t="s">
        <v>172</v>
      </c>
      <c r="B54" s="32">
        <v>1</v>
      </c>
    </row>
    <row r="55" spans="1:2" ht="15" hidden="1" outlineLevel="2" thickBot="1" x14ac:dyDescent="0.35">
      <c r="A55" s="31" t="s">
        <v>172</v>
      </c>
      <c r="B55" s="32">
        <v>1</v>
      </c>
    </row>
    <row r="56" spans="1:2" ht="15" hidden="1" outlineLevel="2" thickBot="1" x14ac:dyDescent="0.35">
      <c r="A56" s="31" t="s">
        <v>172</v>
      </c>
      <c r="B56" s="32">
        <v>6</v>
      </c>
    </row>
    <row r="57" spans="1:2" ht="15" hidden="1" outlineLevel="2" thickBot="1" x14ac:dyDescent="0.35">
      <c r="A57" s="31" t="s">
        <v>172</v>
      </c>
      <c r="B57" s="32">
        <v>6</v>
      </c>
    </row>
    <row r="58" spans="1:2" ht="15" hidden="1" outlineLevel="2" thickBot="1" x14ac:dyDescent="0.35">
      <c r="A58" s="31" t="s">
        <v>172</v>
      </c>
      <c r="B58" s="32">
        <v>3</v>
      </c>
    </row>
    <row r="59" spans="1:2" ht="15" hidden="1" outlineLevel="2" thickBot="1" x14ac:dyDescent="0.35">
      <c r="A59" s="31" t="s">
        <v>172</v>
      </c>
      <c r="B59" s="32">
        <v>7</v>
      </c>
    </row>
    <row r="60" spans="1:2" ht="15" hidden="1" outlineLevel="2" thickBot="1" x14ac:dyDescent="0.35">
      <c r="A60" s="31" t="s">
        <v>172</v>
      </c>
      <c r="B60" s="32">
        <v>6</v>
      </c>
    </row>
    <row r="61" spans="1:2" ht="15" hidden="1" outlineLevel="2" thickBot="1" x14ac:dyDescent="0.35">
      <c r="A61" s="31" t="s">
        <v>172</v>
      </c>
      <c r="B61" s="32">
        <v>1</v>
      </c>
    </row>
    <row r="62" spans="1:2" ht="15" hidden="1" outlineLevel="2" thickBot="1" x14ac:dyDescent="0.35">
      <c r="A62" s="31" t="s">
        <v>172</v>
      </c>
      <c r="B62" s="32">
        <v>3</v>
      </c>
    </row>
    <row r="63" spans="1:2" ht="15" hidden="1" outlineLevel="2" thickBot="1" x14ac:dyDescent="0.35">
      <c r="A63" s="31" t="s">
        <v>172</v>
      </c>
      <c r="B63" s="32">
        <v>5</v>
      </c>
    </row>
    <row r="64" spans="1:2" ht="15" hidden="1" outlineLevel="2" thickBot="1" x14ac:dyDescent="0.35">
      <c r="A64" s="31" t="s">
        <v>172</v>
      </c>
      <c r="B64" s="32">
        <v>1</v>
      </c>
    </row>
    <row r="65" spans="1:2" ht="15" hidden="1" outlineLevel="2" thickBot="1" x14ac:dyDescent="0.35">
      <c r="A65" s="31" t="s">
        <v>172</v>
      </c>
      <c r="B65" s="32">
        <v>18</v>
      </c>
    </row>
    <row r="66" spans="1:2" ht="15" hidden="1" outlineLevel="2" thickBot="1" x14ac:dyDescent="0.35">
      <c r="A66" s="31" t="s">
        <v>172</v>
      </c>
      <c r="B66" s="32">
        <v>2</v>
      </c>
    </row>
    <row r="67" spans="1:2" ht="15" hidden="1" outlineLevel="2" thickBot="1" x14ac:dyDescent="0.35">
      <c r="A67" s="31" t="s">
        <v>172</v>
      </c>
      <c r="B67" s="32">
        <v>1</v>
      </c>
    </row>
    <row r="68" spans="1:2" ht="15" hidden="1" outlineLevel="2" thickBot="1" x14ac:dyDescent="0.35">
      <c r="A68" s="31" t="s">
        <v>172</v>
      </c>
      <c r="B68" s="32">
        <v>1</v>
      </c>
    </row>
    <row r="69" spans="1:2" ht="15" hidden="1" outlineLevel="2" thickBot="1" x14ac:dyDescent="0.35">
      <c r="A69" s="31" t="s">
        <v>172</v>
      </c>
      <c r="B69" s="32">
        <v>1</v>
      </c>
    </row>
    <row r="70" spans="1:2" ht="15" hidden="1" outlineLevel="2" thickBot="1" x14ac:dyDescent="0.35">
      <c r="A70" s="31" t="s">
        <v>172</v>
      </c>
      <c r="B70" s="32">
        <v>9</v>
      </c>
    </row>
    <row r="71" spans="1:2" ht="15" hidden="1" outlineLevel="2" thickBot="1" x14ac:dyDescent="0.35">
      <c r="A71" s="31" t="s">
        <v>172</v>
      </c>
      <c r="B71" s="32">
        <v>2</v>
      </c>
    </row>
    <row r="72" spans="1:2" ht="15" hidden="1" outlineLevel="2" thickBot="1" x14ac:dyDescent="0.35">
      <c r="A72" s="31" t="s">
        <v>172</v>
      </c>
      <c r="B72" s="32">
        <v>2</v>
      </c>
    </row>
    <row r="73" spans="1:2" ht="15" hidden="1" outlineLevel="2" thickBot="1" x14ac:dyDescent="0.35">
      <c r="A73" s="31" t="s">
        <v>172</v>
      </c>
      <c r="B73" s="32">
        <v>7</v>
      </c>
    </row>
    <row r="74" spans="1:2" ht="15" hidden="1" outlineLevel="2" thickBot="1" x14ac:dyDescent="0.35">
      <c r="A74" s="31" t="s">
        <v>172</v>
      </c>
      <c r="B74" s="32">
        <v>1</v>
      </c>
    </row>
    <row r="75" spans="1:2" ht="15" outlineLevel="1" collapsed="1" thickBot="1" x14ac:dyDescent="0.35">
      <c r="A75" s="33" t="s">
        <v>250</v>
      </c>
      <c r="B75" s="32">
        <f>SUBTOTAL(9,B52:B74)</f>
        <v>90</v>
      </c>
    </row>
    <row r="76" spans="1:2" ht="15" hidden="1" outlineLevel="2" thickBot="1" x14ac:dyDescent="0.35">
      <c r="A76" s="31" t="s">
        <v>210</v>
      </c>
      <c r="B76" s="32">
        <v>1</v>
      </c>
    </row>
    <row r="77" spans="1:2" ht="15" hidden="1" outlineLevel="2" thickBot="1" x14ac:dyDescent="0.35">
      <c r="A77" s="31" t="s">
        <v>210</v>
      </c>
      <c r="B77" s="32">
        <v>1</v>
      </c>
    </row>
    <row r="78" spans="1:2" ht="15" hidden="1" outlineLevel="2" thickBot="1" x14ac:dyDescent="0.35">
      <c r="A78" s="31" t="s">
        <v>210</v>
      </c>
      <c r="B78" s="32">
        <v>1</v>
      </c>
    </row>
    <row r="79" spans="1:2" ht="15" outlineLevel="1" collapsed="1" thickBot="1" x14ac:dyDescent="0.35">
      <c r="A79" s="33" t="s">
        <v>251</v>
      </c>
      <c r="B79" s="32">
        <f>SUBTOTAL(9,B76:B78)</f>
        <v>3</v>
      </c>
    </row>
    <row r="80" spans="1:2" ht="15" hidden="1" outlineLevel="2" thickBot="1" x14ac:dyDescent="0.35">
      <c r="A80" s="31" t="s">
        <v>174</v>
      </c>
      <c r="B80" s="32">
        <v>21</v>
      </c>
    </row>
    <row r="81" spans="1:2" ht="15" hidden="1" outlineLevel="2" thickBot="1" x14ac:dyDescent="0.35">
      <c r="A81" s="31" t="s">
        <v>174</v>
      </c>
      <c r="B81" s="32">
        <v>2</v>
      </c>
    </row>
    <row r="82" spans="1:2" ht="15" hidden="1" outlineLevel="2" thickBot="1" x14ac:dyDescent="0.35">
      <c r="A82" s="31" t="s">
        <v>174</v>
      </c>
      <c r="B82" s="32">
        <v>2</v>
      </c>
    </row>
    <row r="83" spans="1:2" ht="15" hidden="1" outlineLevel="2" thickBot="1" x14ac:dyDescent="0.35">
      <c r="A83" s="31" t="s">
        <v>174</v>
      </c>
      <c r="B83" s="32">
        <v>2</v>
      </c>
    </row>
    <row r="84" spans="1:2" ht="15" hidden="1" outlineLevel="2" thickBot="1" x14ac:dyDescent="0.35">
      <c r="A84" s="31" t="s">
        <v>174</v>
      </c>
      <c r="B84" s="32">
        <v>8</v>
      </c>
    </row>
    <row r="85" spans="1:2" ht="15" hidden="1" outlineLevel="2" thickBot="1" x14ac:dyDescent="0.35">
      <c r="A85" s="31" t="s">
        <v>174</v>
      </c>
      <c r="B85" s="32">
        <v>8</v>
      </c>
    </row>
    <row r="86" spans="1:2" ht="15" hidden="1" outlineLevel="2" thickBot="1" x14ac:dyDescent="0.35">
      <c r="A86" s="31" t="s">
        <v>174</v>
      </c>
      <c r="B86" s="32">
        <v>8</v>
      </c>
    </row>
    <row r="87" spans="1:2" ht="15" hidden="1" outlineLevel="2" thickBot="1" x14ac:dyDescent="0.35">
      <c r="A87" s="31" t="s">
        <v>174</v>
      </c>
      <c r="B87" s="32">
        <v>1</v>
      </c>
    </row>
    <row r="88" spans="1:2" ht="15" hidden="1" outlineLevel="2" thickBot="1" x14ac:dyDescent="0.35">
      <c r="A88" s="31" t="s">
        <v>174</v>
      </c>
      <c r="B88" s="32">
        <v>1</v>
      </c>
    </row>
    <row r="89" spans="1:2" ht="15" hidden="1" outlineLevel="2" thickBot="1" x14ac:dyDescent="0.35">
      <c r="A89" s="31" t="s">
        <v>174</v>
      </c>
      <c r="B89" s="32">
        <v>2</v>
      </c>
    </row>
    <row r="90" spans="1:2" ht="15" hidden="1" outlineLevel="2" thickBot="1" x14ac:dyDescent="0.35">
      <c r="A90" s="31" t="s">
        <v>174</v>
      </c>
      <c r="B90" s="32">
        <v>6</v>
      </c>
    </row>
    <row r="91" spans="1:2" ht="15" hidden="1" outlineLevel="2" thickBot="1" x14ac:dyDescent="0.35">
      <c r="A91" s="31" t="s">
        <v>174</v>
      </c>
      <c r="B91" s="32">
        <v>4</v>
      </c>
    </row>
    <row r="92" spans="1:2" ht="15" hidden="1" outlineLevel="2" thickBot="1" x14ac:dyDescent="0.35">
      <c r="A92" s="31" t="s">
        <v>174</v>
      </c>
      <c r="B92" s="32">
        <v>1</v>
      </c>
    </row>
    <row r="93" spans="1:2" ht="15" hidden="1" outlineLevel="2" thickBot="1" x14ac:dyDescent="0.35">
      <c r="A93" s="31" t="s">
        <v>174</v>
      </c>
      <c r="B93" s="32">
        <v>3</v>
      </c>
    </row>
    <row r="94" spans="1:2" ht="15" hidden="1" outlineLevel="2" thickBot="1" x14ac:dyDescent="0.35">
      <c r="A94" s="31" t="s">
        <v>174</v>
      </c>
      <c r="B94" s="32">
        <v>4</v>
      </c>
    </row>
    <row r="95" spans="1:2" ht="15" hidden="1" outlineLevel="2" thickBot="1" x14ac:dyDescent="0.35">
      <c r="A95" s="31" t="s">
        <v>174</v>
      </c>
      <c r="B95" s="32">
        <v>14</v>
      </c>
    </row>
    <row r="96" spans="1:2" ht="15" hidden="1" outlineLevel="2" thickBot="1" x14ac:dyDescent="0.35">
      <c r="A96" s="31" t="s">
        <v>174</v>
      </c>
      <c r="B96" s="32">
        <v>1</v>
      </c>
    </row>
    <row r="97" spans="1:2" ht="15" hidden="1" outlineLevel="2" thickBot="1" x14ac:dyDescent="0.35">
      <c r="A97" s="31" t="s">
        <v>174</v>
      </c>
      <c r="B97" s="32">
        <v>2</v>
      </c>
    </row>
    <row r="98" spans="1:2" ht="15" hidden="1" outlineLevel="2" thickBot="1" x14ac:dyDescent="0.35">
      <c r="A98" s="31" t="s">
        <v>174</v>
      </c>
      <c r="B98" s="32">
        <v>1</v>
      </c>
    </row>
    <row r="99" spans="1:2" ht="15" hidden="1" outlineLevel="2" thickBot="1" x14ac:dyDescent="0.35">
      <c r="A99" s="31" t="s">
        <v>174</v>
      </c>
      <c r="B99" s="32">
        <v>1</v>
      </c>
    </row>
    <row r="100" spans="1:2" ht="15" hidden="1" outlineLevel="2" thickBot="1" x14ac:dyDescent="0.35">
      <c r="A100" s="31" t="s">
        <v>174</v>
      </c>
      <c r="B100" s="32">
        <v>5</v>
      </c>
    </row>
    <row r="101" spans="1:2" ht="15" hidden="1" outlineLevel="2" thickBot="1" x14ac:dyDescent="0.35">
      <c r="A101" s="31" t="s">
        <v>174</v>
      </c>
      <c r="B101" s="32">
        <v>12</v>
      </c>
    </row>
    <row r="102" spans="1:2" ht="15" hidden="1" outlineLevel="2" thickBot="1" x14ac:dyDescent="0.35">
      <c r="A102" s="31" t="s">
        <v>174</v>
      </c>
      <c r="B102" s="32">
        <v>3</v>
      </c>
    </row>
    <row r="103" spans="1:2" ht="15" hidden="1" outlineLevel="2" thickBot="1" x14ac:dyDescent="0.35">
      <c r="A103" s="31" t="s">
        <v>174</v>
      </c>
      <c r="B103" s="32">
        <v>14</v>
      </c>
    </row>
    <row r="104" spans="1:2" ht="15" hidden="1" outlineLevel="2" thickBot="1" x14ac:dyDescent="0.35">
      <c r="A104" s="31" t="s">
        <v>174</v>
      </c>
      <c r="B104" s="32">
        <v>2</v>
      </c>
    </row>
    <row r="105" spans="1:2" ht="15" hidden="1" outlineLevel="2" thickBot="1" x14ac:dyDescent="0.35">
      <c r="A105" s="31" t="s">
        <v>174</v>
      </c>
      <c r="B105" s="32">
        <v>1</v>
      </c>
    </row>
    <row r="106" spans="1:2" ht="15" hidden="1" outlineLevel="2" thickBot="1" x14ac:dyDescent="0.35">
      <c r="A106" s="31" t="s">
        <v>174</v>
      </c>
      <c r="B106" s="32">
        <v>2</v>
      </c>
    </row>
    <row r="107" spans="1:2" ht="15" hidden="1" outlineLevel="2" thickBot="1" x14ac:dyDescent="0.35">
      <c r="A107" s="31" t="s">
        <v>174</v>
      </c>
      <c r="B107" s="32">
        <v>1</v>
      </c>
    </row>
    <row r="108" spans="1:2" ht="15" hidden="1" outlineLevel="2" thickBot="1" x14ac:dyDescent="0.35">
      <c r="A108" s="31" t="s">
        <v>174</v>
      </c>
      <c r="B108" s="32">
        <v>1</v>
      </c>
    </row>
    <row r="109" spans="1:2" ht="15" hidden="1" outlineLevel="2" thickBot="1" x14ac:dyDescent="0.35">
      <c r="A109" s="31" t="s">
        <v>174</v>
      </c>
      <c r="B109" s="32">
        <v>1</v>
      </c>
    </row>
    <row r="110" spans="1:2" ht="15" hidden="1" outlineLevel="2" thickBot="1" x14ac:dyDescent="0.35">
      <c r="A110" s="31" t="s">
        <v>174</v>
      </c>
      <c r="B110" s="32">
        <v>5</v>
      </c>
    </row>
    <row r="111" spans="1:2" ht="15" hidden="1" outlineLevel="2" thickBot="1" x14ac:dyDescent="0.35">
      <c r="A111" s="31" t="s">
        <v>174</v>
      </c>
      <c r="B111" s="32">
        <v>1</v>
      </c>
    </row>
    <row r="112" spans="1:2" ht="15" hidden="1" outlineLevel="2" thickBot="1" x14ac:dyDescent="0.35">
      <c r="A112" s="31" t="s">
        <v>174</v>
      </c>
      <c r="B112" s="32">
        <v>1</v>
      </c>
    </row>
    <row r="113" spans="1:2" ht="15" hidden="1" outlineLevel="2" thickBot="1" x14ac:dyDescent="0.35">
      <c r="A113" s="31" t="s">
        <v>174</v>
      </c>
      <c r="B113" s="32">
        <v>5</v>
      </c>
    </row>
    <row r="114" spans="1:2" ht="15" hidden="1" outlineLevel="2" thickBot="1" x14ac:dyDescent="0.35">
      <c r="A114" s="31" t="s">
        <v>174</v>
      </c>
      <c r="B114" s="32">
        <v>4</v>
      </c>
    </row>
    <row r="115" spans="1:2" ht="15" hidden="1" outlineLevel="2" thickBot="1" x14ac:dyDescent="0.35">
      <c r="A115" s="31" t="s">
        <v>174</v>
      </c>
      <c r="B115" s="32">
        <v>1</v>
      </c>
    </row>
    <row r="116" spans="1:2" ht="15" hidden="1" outlineLevel="2" thickBot="1" x14ac:dyDescent="0.35">
      <c r="A116" s="31" t="s">
        <v>174</v>
      </c>
      <c r="B116" s="32">
        <v>7</v>
      </c>
    </row>
    <row r="117" spans="1:2" ht="15" hidden="1" outlineLevel="2" thickBot="1" x14ac:dyDescent="0.35">
      <c r="A117" s="31" t="s">
        <v>174</v>
      </c>
      <c r="B117" s="32">
        <v>3</v>
      </c>
    </row>
    <row r="118" spans="1:2" ht="15" hidden="1" outlineLevel="2" thickBot="1" x14ac:dyDescent="0.35">
      <c r="A118" s="31" t="s">
        <v>174</v>
      </c>
      <c r="B118" s="32">
        <v>1</v>
      </c>
    </row>
    <row r="119" spans="1:2" ht="15" outlineLevel="1" collapsed="1" thickBot="1" x14ac:dyDescent="0.35">
      <c r="A119" s="33" t="s">
        <v>252</v>
      </c>
      <c r="B119" s="32">
        <f>SUBTOTAL(9,B80:B118)</f>
        <v>162</v>
      </c>
    </row>
    <row r="120" spans="1:2" ht="15" hidden="1" outlineLevel="2" thickBot="1" x14ac:dyDescent="0.35">
      <c r="A120" s="31" t="s">
        <v>198</v>
      </c>
      <c r="B120" s="32">
        <v>1</v>
      </c>
    </row>
    <row r="121" spans="1:2" ht="15" hidden="1" outlineLevel="2" thickBot="1" x14ac:dyDescent="0.35">
      <c r="A121" s="31" t="s">
        <v>198</v>
      </c>
      <c r="B121" s="32">
        <v>1</v>
      </c>
    </row>
    <row r="122" spans="1:2" ht="15" hidden="1" outlineLevel="2" thickBot="1" x14ac:dyDescent="0.35">
      <c r="A122" s="31" t="s">
        <v>198</v>
      </c>
      <c r="B122" s="32">
        <v>1</v>
      </c>
    </row>
    <row r="123" spans="1:2" ht="15" hidden="1" outlineLevel="2" thickBot="1" x14ac:dyDescent="0.35">
      <c r="A123" s="31" t="s">
        <v>198</v>
      </c>
      <c r="B123" s="32">
        <v>1</v>
      </c>
    </row>
    <row r="124" spans="1:2" ht="15" hidden="1" outlineLevel="2" thickBot="1" x14ac:dyDescent="0.35">
      <c r="A124" s="31" t="s">
        <v>198</v>
      </c>
      <c r="B124" s="32">
        <v>4</v>
      </c>
    </row>
    <row r="125" spans="1:2" ht="15" hidden="1" outlineLevel="2" thickBot="1" x14ac:dyDescent="0.35">
      <c r="A125" s="31" t="s">
        <v>198</v>
      </c>
      <c r="B125" s="32">
        <v>3</v>
      </c>
    </row>
    <row r="126" spans="1:2" ht="15" outlineLevel="1" collapsed="1" thickBot="1" x14ac:dyDescent="0.35">
      <c r="A126" s="33" t="s">
        <v>253</v>
      </c>
      <c r="B126" s="32">
        <f>SUBTOTAL(9,B120:B125)</f>
        <v>11</v>
      </c>
    </row>
    <row r="127" spans="1:2" ht="15" hidden="1" outlineLevel="2" thickBot="1" x14ac:dyDescent="0.35">
      <c r="A127" s="31" t="s">
        <v>236</v>
      </c>
      <c r="B127" s="32">
        <v>1</v>
      </c>
    </row>
    <row r="128" spans="1:2" ht="15" outlineLevel="1" collapsed="1" thickBot="1" x14ac:dyDescent="0.35">
      <c r="A128" s="33" t="s">
        <v>254</v>
      </c>
      <c r="B128" s="32">
        <f>SUBTOTAL(9,B127:B127)</f>
        <v>1</v>
      </c>
    </row>
    <row r="129" spans="1:2" ht="15" hidden="1" outlineLevel="2" thickBot="1" x14ac:dyDescent="0.35">
      <c r="A129" s="31" t="s">
        <v>190</v>
      </c>
      <c r="B129" s="32">
        <v>16</v>
      </c>
    </row>
    <row r="130" spans="1:2" ht="15" hidden="1" outlineLevel="2" thickBot="1" x14ac:dyDescent="0.35">
      <c r="A130" s="31" t="s">
        <v>190</v>
      </c>
      <c r="B130" s="32">
        <v>1</v>
      </c>
    </row>
    <row r="131" spans="1:2" ht="15" hidden="1" outlineLevel="2" thickBot="1" x14ac:dyDescent="0.35">
      <c r="A131" s="31" t="s">
        <v>190</v>
      </c>
      <c r="B131" s="32">
        <v>1</v>
      </c>
    </row>
    <row r="132" spans="1:2" ht="15" hidden="1" outlineLevel="2" thickBot="1" x14ac:dyDescent="0.35">
      <c r="A132" s="31" t="s">
        <v>190</v>
      </c>
      <c r="B132" s="32">
        <v>1</v>
      </c>
    </row>
    <row r="133" spans="1:2" ht="15" hidden="1" outlineLevel="2" thickBot="1" x14ac:dyDescent="0.35">
      <c r="A133" s="31" t="s">
        <v>190</v>
      </c>
      <c r="B133" s="32">
        <v>3</v>
      </c>
    </row>
    <row r="134" spans="1:2" ht="15" hidden="1" outlineLevel="2" thickBot="1" x14ac:dyDescent="0.35">
      <c r="A134" s="31" t="s">
        <v>190</v>
      </c>
      <c r="B134" s="32">
        <v>1</v>
      </c>
    </row>
    <row r="135" spans="1:2" ht="15" hidden="1" outlineLevel="2" thickBot="1" x14ac:dyDescent="0.35">
      <c r="A135" s="31" t="s">
        <v>190</v>
      </c>
      <c r="B135" s="32">
        <v>4</v>
      </c>
    </row>
    <row r="136" spans="1:2" ht="15" hidden="1" outlineLevel="2" thickBot="1" x14ac:dyDescent="0.35">
      <c r="A136" s="31" t="s">
        <v>190</v>
      </c>
      <c r="B136" s="32">
        <v>4</v>
      </c>
    </row>
    <row r="137" spans="1:2" ht="15" hidden="1" outlineLevel="2" thickBot="1" x14ac:dyDescent="0.35">
      <c r="A137" s="31" t="s">
        <v>190</v>
      </c>
      <c r="B137" s="32">
        <v>20</v>
      </c>
    </row>
    <row r="138" spans="1:2" ht="15" hidden="1" outlineLevel="2" thickBot="1" x14ac:dyDescent="0.35">
      <c r="A138" s="31" t="s">
        <v>190</v>
      </c>
      <c r="B138" s="32">
        <v>4</v>
      </c>
    </row>
    <row r="139" spans="1:2" ht="15" hidden="1" outlineLevel="2" thickBot="1" x14ac:dyDescent="0.35">
      <c r="A139" s="31" t="s">
        <v>190</v>
      </c>
      <c r="B139" s="32">
        <v>1</v>
      </c>
    </row>
    <row r="140" spans="1:2" ht="15" outlineLevel="1" collapsed="1" thickBot="1" x14ac:dyDescent="0.35">
      <c r="A140" s="33" t="s">
        <v>255</v>
      </c>
      <c r="B140" s="32">
        <f>SUBTOTAL(9,B129:B139)</f>
        <v>56</v>
      </c>
    </row>
    <row r="141" spans="1:2" ht="15" hidden="1" outlineLevel="2" thickBot="1" x14ac:dyDescent="0.35">
      <c r="A141" s="31" t="s">
        <v>205</v>
      </c>
      <c r="B141" s="32">
        <v>1</v>
      </c>
    </row>
    <row r="142" spans="1:2" ht="15" hidden="1" outlineLevel="2" thickBot="1" x14ac:dyDescent="0.35">
      <c r="A142" s="31" t="s">
        <v>205</v>
      </c>
      <c r="B142" s="32">
        <v>4</v>
      </c>
    </row>
    <row r="143" spans="1:2" ht="15" hidden="1" outlineLevel="2" thickBot="1" x14ac:dyDescent="0.35">
      <c r="A143" s="31" t="s">
        <v>205</v>
      </c>
      <c r="B143" s="32">
        <v>1</v>
      </c>
    </row>
    <row r="144" spans="1:2" ht="15" hidden="1" outlineLevel="2" thickBot="1" x14ac:dyDescent="0.35">
      <c r="A144" s="31" t="s">
        <v>205</v>
      </c>
      <c r="B144" s="32">
        <v>1</v>
      </c>
    </row>
    <row r="145" spans="1:2" ht="15" outlineLevel="1" collapsed="1" thickBot="1" x14ac:dyDescent="0.35">
      <c r="A145" s="33" t="s">
        <v>256</v>
      </c>
      <c r="B145" s="32">
        <f>SUBTOTAL(9,B141:B144)</f>
        <v>7</v>
      </c>
    </row>
    <row r="146" spans="1:2" ht="15" hidden="1" outlineLevel="2" thickBot="1" x14ac:dyDescent="0.35">
      <c r="A146" s="31" t="s">
        <v>243</v>
      </c>
      <c r="B146" s="32">
        <v>1</v>
      </c>
    </row>
    <row r="147" spans="1:2" ht="15" outlineLevel="1" collapsed="1" thickBot="1" x14ac:dyDescent="0.35">
      <c r="A147" s="33" t="s">
        <v>257</v>
      </c>
      <c r="B147" s="32">
        <f>SUBTOTAL(9,B146:B146)</f>
        <v>1</v>
      </c>
    </row>
    <row r="148" spans="1:2" ht="15" hidden="1" outlineLevel="2" thickBot="1" x14ac:dyDescent="0.35">
      <c r="A148" s="31" t="s">
        <v>195</v>
      </c>
      <c r="B148" s="32">
        <v>13</v>
      </c>
    </row>
    <row r="149" spans="1:2" ht="15" hidden="1" outlineLevel="2" thickBot="1" x14ac:dyDescent="0.35">
      <c r="A149" s="31" t="s">
        <v>195</v>
      </c>
      <c r="B149" s="32">
        <v>1</v>
      </c>
    </row>
    <row r="150" spans="1:2" ht="15" hidden="1" outlineLevel="2" thickBot="1" x14ac:dyDescent="0.35">
      <c r="A150" s="31" t="s">
        <v>195</v>
      </c>
      <c r="B150" s="32">
        <v>2</v>
      </c>
    </row>
    <row r="151" spans="1:2" ht="15" outlineLevel="1" collapsed="1" thickBot="1" x14ac:dyDescent="0.35">
      <c r="A151" s="33" t="s">
        <v>258</v>
      </c>
      <c r="B151" s="32">
        <f>SUBTOTAL(9,B148:B150)</f>
        <v>16</v>
      </c>
    </row>
    <row r="152" spans="1:2" ht="15" hidden="1" outlineLevel="2" thickBot="1" x14ac:dyDescent="0.35">
      <c r="A152" s="31" t="s">
        <v>239</v>
      </c>
      <c r="B152" s="32">
        <v>1</v>
      </c>
    </row>
    <row r="153" spans="1:2" ht="15" hidden="1" outlineLevel="2" thickBot="1" x14ac:dyDescent="0.35">
      <c r="A153" s="31" t="s">
        <v>239</v>
      </c>
      <c r="B153" s="32">
        <v>1</v>
      </c>
    </row>
    <row r="154" spans="1:2" ht="15" outlineLevel="1" collapsed="1" thickBot="1" x14ac:dyDescent="0.35">
      <c r="A154" s="33" t="s">
        <v>259</v>
      </c>
      <c r="B154" s="32">
        <f>SUBTOTAL(9,B152:B153)</f>
        <v>2</v>
      </c>
    </row>
    <row r="155" spans="1:2" ht="15" hidden="1" outlineLevel="2" thickBot="1" x14ac:dyDescent="0.35">
      <c r="A155" s="31" t="s">
        <v>199</v>
      </c>
      <c r="B155" s="32">
        <v>22</v>
      </c>
    </row>
    <row r="156" spans="1:2" ht="15" outlineLevel="1" collapsed="1" thickBot="1" x14ac:dyDescent="0.35">
      <c r="A156" s="33" t="s">
        <v>260</v>
      </c>
      <c r="B156" s="32">
        <f>SUBTOTAL(9,B155:B155)</f>
        <v>22</v>
      </c>
    </row>
    <row r="157" spans="1:2" ht="15" hidden="1" outlineLevel="2" thickBot="1" x14ac:dyDescent="0.35">
      <c r="A157" s="31" t="s">
        <v>224</v>
      </c>
      <c r="B157" s="32">
        <v>2</v>
      </c>
    </row>
    <row r="158" spans="1:2" ht="15" outlineLevel="1" collapsed="1" thickBot="1" x14ac:dyDescent="0.35">
      <c r="A158" s="33" t="s">
        <v>261</v>
      </c>
      <c r="B158" s="32">
        <f>SUBTOTAL(9,B157:B157)</f>
        <v>2</v>
      </c>
    </row>
    <row r="159" spans="1:2" ht="15" hidden="1" outlineLevel="2" thickBot="1" x14ac:dyDescent="0.35">
      <c r="A159" s="31" t="s">
        <v>204</v>
      </c>
      <c r="B159" s="32">
        <v>2</v>
      </c>
    </row>
    <row r="160" spans="1:2" ht="15" hidden="1" outlineLevel="2" thickBot="1" x14ac:dyDescent="0.35">
      <c r="A160" s="31" t="s">
        <v>204</v>
      </c>
      <c r="B160" s="32">
        <v>1</v>
      </c>
    </row>
    <row r="161" spans="1:2" ht="15" hidden="1" outlineLevel="2" thickBot="1" x14ac:dyDescent="0.35">
      <c r="A161" s="31" t="s">
        <v>204</v>
      </c>
      <c r="B161" s="32">
        <v>1</v>
      </c>
    </row>
    <row r="162" spans="1:2" ht="15" outlineLevel="1" collapsed="1" thickBot="1" x14ac:dyDescent="0.35">
      <c r="A162" s="33" t="s">
        <v>262</v>
      </c>
      <c r="B162" s="32">
        <f>SUBTOTAL(9,B159:B161)</f>
        <v>4</v>
      </c>
    </row>
    <row r="163" spans="1:2" ht="15" hidden="1" outlineLevel="2" thickBot="1" x14ac:dyDescent="0.35">
      <c r="A163" s="31" t="s">
        <v>175</v>
      </c>
      <c r="B163" s="32">
        <v>2</v>
      </c>
    </row>
    <row r="164" spans="1:2" ht="15" hidden="1" outlineLevel="2" thickBot="1" x14ac:dyDescent="0.35">
      <c r="A164" s="31" t="s">
        <v>175</v>
      </c>
      <c r="B164" s="32">
        <v>7</v>
      </c>
    </row>
    <row r="165" spans="1:2" ht="15" hidden="1" outlineLevel="2" thickBot="1" x14ac:dyDescent="0.35">
      <c r="A165" s="31" t="s">
        <v>175</v>
      </c>
      <c r="B165" s="32">
        <v>3</v>
      </c>
    </row>
    <row r="166" spans="1:2" ht="15" hidden="1" outlineLevel="2" thickBot="1" x14ac:dyDescent="0.35">
      <c r="A166" s="31" t="s">
        <v>175</v>
      </c>
      <c r="B166" s="32">
        <v>7</v>
      </c>
    </row>
    <row r="167" spans="1:2" ht="15" hidden="1" outlineLevel="2" thickBot="1" x14ac:dyDescent="0.35">
      <c r="A167" s="31" t="s">
        <v>175</v>
      </c>
      <c r="B167" s="32">
        <v>3</v>
      </c>
    </row>
    <row r="168" spans="1:2" ht="15" hidden="1" outlineLevel="2" thickBot="1" x14ac:dyDescent="0.35">
      <c r="A168" s="31" t="s">
        <v>175</v>
      </c>
      <c r="B168" s="32">
        <v>1</v>
      </c>
    </row>
    <row r="169" spans="1:2" ht="15" hidden="1" outlineLevel="2" thickBot="1" x14ac:dyDescent="0.35">
      <c r="A169" s="31" t="s">
        <v>175</v>
      </c>
      <c r="B169" s="32">
        <v>6</v>
      </c>
    </row>
    <row r="170" spans="1:2" ht="15" hidden="1" outlineLevel="2" thickBot="1" x14ac:dyDescent="0.35">
      <c r="A170" s="31" t="s">
        <v>175</v>
      </c>
      <c r="B170" s="32">
        <v>1</v>
      </c>
    </row>
    <row r="171" spans="1:2" ht="15" hidden="1" outlineLevel="2" thickBot="1" x14ac:dyDescent="0.35">
      <c r="A171" s="31" t="s">
        <v>175</v>
      </c>
      <c r="B171" s="32">
        <v>6</v>
      </c>
    </row>
    <row r="172" spans="1:2" ht="15" hidden="1" outlineLevel="2" thickBot="1" x14ac:dyDescent="0.35">
      <c r="A172" s="31" t="s">
        <v>175</v>
      </c>
      <c r="B172" s="32">
        <v>16</v>
      </c>
    </row>
    <row r="173" spans="1:2" ht="15" hidden="1" outlineLevel="2" thickBot="1" x14ac:dyDescent="0.35">
      <c r="A173" s="31" t="s">
        <v>175</v>
      </c>
      <c r="B173" s="32">
        <v>23</v>
      </c>
    </row>
    <row r="174" spans="1:2" ht="15" hidden="1" outlineLevel="2" thickBot="1" x14ac:dyDescent="0.35">
      <c r="A174" s="31" t="s">
        <v>175</v>
      </c>
      <c r="B174" s="32">
        <v>1</v>
      </c>
    </row>
    <row r="175" spans="1:2" ht="15" hidden="1" outlineLevel="2" thickBot="1" x14ac:dyDescent="0.35">
      <c r="A175" s="31" t="s">
        <v>175</v>
      </c>
      <c r="B175" s="32">
        <v>4</v>
      </c>
    </row>
    <row r="176" spans="1:2" ht="15" outlineLevel="1" collapsed="1" thickBot="1" x14ac:dyDescent="0.35">
      <c r="A176" s="33" t="s">
        <v>263</v>
      </c>
      <c r="B176" s="32">
        <f>SUBTOTAL(9,B163:B175)</f>
        <v>80</v>
      </c>
    </row>
    <row r="177" spans="1:2" ht="15" hidden="1" outlineLevel="2" thickBot="1" x14ac:dyDescent="0.35">
      <c r="A177" s="31" t="s">
        <v>240</v>
      </c>
      <c r="B177" s="32">
        <v>2</v>
      </c>
    </row>
    <row r="178" spans="1:2" ht="15" hidden="1" outlineLevel="2" thickBot="1" x14ac:dyDescent="0.35">
      <c r="A178" s="31" t="s">
        <v>240</v>
      </c>
      <c r="B178" s="32">
        <v>1</v>
      </c>
    </row>
    <row r="179" spans="1:2" ht="15" hidden="1" outlineLevel="2" thickBot="1" x14ac:dyDescent="0.35">
      <c r="A179" s="31" t="s">
        <v>240</v>
      </c>
      <c r="B179" s="32">
        <v>1</v>
      </c>
    </row>
    <row r="180" spans="1:2" ht="15" outlineLevel="1" collapsed="1" thickBot="1" x14ac:dyDescent="0.35">
      <c r="A180" s="33" t="s">
        <v>264</v>
      </c>
      <c r="B180" s="32">
        <f>SUBTOTAL(9,B177:B179)</f>
        <v>4</v>
      </c>
    </row>
    <row r="181" spans="1:2" ht="15" hidden="1" outlineLevel="2" thickBot="1" x14ac:dyDescent="0.35">
      <c r="A181" s="31" t="s">
        <v>201</v>
      </c>
      <c r="B181" s="32">
        <v>2</v>
      </c>
    </row>
    <row r="182" spans="1:2" ht="15" hidden="1" outlineLevel="2" thickBot="1" x14ac:dyDescent="0.35">
      <c r="A182" s="31" t="s">
        <v>201</v>
      </c>
      <c r="B182" s="32">
        <v>4</v>
      </c>
    </row>
    <row r="183" spans="1:2" ht="15" hidden="1" outlineLevel="2" thickBot="1" x14ac:dyDescent="0.35">
      <c r="A183" s="31" t="s">
        <v>201</v>
      </c>
      <c r="B183" s="32">
        <v>1</v>
      </c>
    </row>
    <row r="184" spans="1:2" ht="15" hidden="1" outlineLevel="2" thickBot="1" x14ac:dyDescent="0.35">
      <c r="A184" s="31" t="s">
        <v>201</v>
      </c>
      <c r="B184" s="32">
        <v>1</v>
      </c>
    </row>
    <row r="185" spans="1:2" ht="15" outlineLevel="1" collapsed="1" thickBot="1" x14ac:dyDescent="0.35">
      <c r="A185" s="33" t="s">
        <v>265</v>
      </c>
      <c r="B185" s="32">
        <f>SUBTOTAL(9,B181:B184)</f>
        <v>8</v>
      </c>
    </row>
    <row r="186" spans="1:2" ht="15" hidden="1" outlineLevel="2" thickBot="1" x14ac:dyDescent="0.35">
      <c r="A186" s="31" t="s">
        <v>181</v>
      </c>
      <c r="B186" s="32">
        <v>1</v>
      </c>
    </row>
    <row r="187" spans="1:2" ht="15" outlineLevel="1" collapsed="1" thickBot="1" x14ac:dyDescent="0.35">
      <c r="A187" s="33" t="s">
        <v>266</v>
      </c>
      <c r="B187" s="32">
        <f>SUBTOTAL(9,B186:B186)</f>
        <v>1</v>
      </c>
    </row>
    <row r="188" spans="1:2" ht="15" hidden="1" outlineLevel="2" thickBot="1" x14ac:dyDescent="0.35">
      <c r="A188" s="31" t="s">
        <v>211</v>
      </c>
      <c r="B188" s="32">
        <v>1</v>
      </c>
    </row>
    <row r="189" spans="1:2" ht="15" outlineLevel="1" collapsed="1" thickBot="1" x14ac:dyDescent="0.35">
      <c r="A189" s="33" t="s">
        <v>267</v>
      </c>
      <c r="B189" s="32">
        <f>SUBTOTAL(9,B188:B188)</f>
        <v>1</v>
      </c>
    </row>
    <row r="190" spans="1:2" ht="15" hidden="1" outlineLevel="2" thickBot="1" x14ac:dyDescent="0.35">
      <c r="A190" s="31" t="s">
        <v>213</v>
      </c>
      <c r="B190" s="32">
        <v>1</v>
      </c>
    </row>
    <row r="191" spans="1:2" ht="15" outlineLevel="1" collapsed="1" thickBot="1" x14ac:dyDescent="0.35">
      <c r="A191" s="33" t="s">
        <v>268</v>
      </c>
      <c r="B191" s="32">
        <f>SUBTOTAL(9,B190:B190)</f>
        <v>1</v>
      </c>
    </row>
    <row r="192" spans="1:2" ht="15" hidden="1" outlineLevel="2" thickBot="1" x14ac:dyDescent="0.35">
      <c r="A192" s="31" t="s">
        <v>176</v>
      </c>
      <c r="B192" s="32">
        <v>4</v>
      </c>
    </row>
    <row r="193" spans="1:2" ht="15" hidden="1" outlineLevel="2" thickBot="1" x14ac:dyDescent="0.35">
      <c r="A193" s="31" t="s">
        <v>176</v>
      </c>
      <c r="B193" s="32">
        <v>1</v>
      </c>
    </row>
    <row r="194" spans="1:2" ht="15" hidden="1" outlineLevel="2" thickBot="1" x14ac:dyDescent="0.35">
      <c r="A194" s="31" t="s">
        <v>176</v>
      </c>
      <c r="B194" s="32">
        <v>2</v>
      </c>
    </row>
    <row r="195" spans="1:2" ht="15" hidden="1" outlineLevel="2" thickBot="1" x14ac:dyDescent="0.35">
      <c r="A195" s="31" t="s">
        <v>176</v>
      </c>
      <c r="B195" s="32">
        <v>2</v>
      </c>
    </row>
    <row r="196" spans="1:2" ht="15" hidden="1" outlineLevel="2" thickBot="1" x14ac:dyDescent="0.35">
      <c r="A196" s="31" t="s">
        <v>176</v>
      </c>
      <c r="B196" s="32">
        <v>1</v>
      </c>
    </row>
    <row r="197" spans="1:2" ht="15" hidden="1" outlineLevel="2" thickBot="1" x14ac:dyDescent="0.35">
      <c r="A197" s="31" t="s">
        <v>176</v>
      </c>
      <c r="B197" s="32">
        <v>1</v>
      </c>
    </row>
    <row r="198" spans="1:2" ht="15" hidden="1" outlineLevel="2" thickBot="1" x14ac:dyDescent="0.35">
      <c r="A198" s="31" t="s">
        <v>176</v>
      </c>
      <c r="B198" s="32">
        <v>4</v>
      </c>
    </row>
    <row r="199" spans="1:2" ht="15" hidden="1" outlineLevel="2" thickBot="1" x14ac:dyDescent="0.35">
      <c r="A199" s="31" t="s">
        <v>176</v>
      </c>
      <c r="B199" s="32">
        <v>1</v>
      </c>
    </row>
    <row r="200" spans="1:2" ht="15" hidden="1" outlineLevel="2" thickBot="1" x14ac:dyDescent="0.35">
      <c r="A200" s="31" t="s">
        <v>176</v>
      </c>
      <c r="B200" s="32">
        <v>1</v>
      </c>
    </row>
    <row r="201" spans="1:2" ht="15" hidden="1" outlineLevel="2" thickBot="1" x14ac:dyDescent="0.35">
      <c r="A201" s="31" t="s">
        <v>176</v>
      </c>
      <c r="B201" s="32">
        <v>5</v>
      </c>
    </row>
    <row r="202" spans="1:2" ht="15" hidden="1" outlineLevel="2" thickBot="1" x14ac:dyDescent="0.35">
      <c r="A202" s="31" t="s">
        <v>176</v>
      </c>
      <c r="B202" s="32">
        <v>3</v>
      </c>
    </row>
    <row r="203" spans="1:2" ht="15" hidden="1" outlineLevel="2" thickBot="1" x14ac:dyDescent="0.35">
      <c r="A203" s="31" t="s">
        <v>176</v>
      </c>
      <c r="B203" s="32">
        <v>1</v>
      </c>
    </row>
    <row r="204" spans="1:2" ht="15" hidden="1" outlineLevel="2" thickBot="1" x14ac:dyDescent="0.35">
      <c r="A204" s="31" t="s">
        <v>176</v>
      </c>
      <c r="B204" s="32">
        <v>2</v>
      </c>
    </row>
    <row r="205" spans="1:2" ht="15" hidden="1" outlineLevel="2" thickBot="1" x14ac:dyDescent="0.35">
      <c r="A205" s="31" t="s">
        <v>176</v>
      </c>
      <c r="B205" s="32">
        <v>1</v>
      </c>
    </row>
    <row r="206" spans="1:2" ht="15" hidden="1" outlineLevel="2" thickBot="1" x14ac:dyDescent="0.35">
      <c r="A206" s="31" t="s">
        <v>176</v>
      </c>
      <c r="B206" s="32">
        <v>2</v>
      </c>
    </row>
    <row r="207" spans="1:2" ht="15" hidden="1" outlineLevel="2" thickBot="1" x14ac:dyDescent="0.35">
      <c r="A207" s="31" t="s">
        <v>176</v>
      </c>
      <c r="B207" s="32">
        <v>1</v>
      </c>
    </row>
    <row r="208" spans="1:2" ht="15" hidden="1" outlineLevel="2" thickBot="1" x14ac:dyDescent="0.35">
      <c r="A208" s="31" t="s">
        <v>176</v>
      </c>
      <c r="B208" s="32">
        <v>1</v>
      </c>
    </row>
    <row r="209" spans="1:2" ht="15" hidden="1" outlineLevel="2" thickBot="1" x14ac:dyDescent="0.35">
      <c r="A209" s="31" t="s">
        <v>176</v>
      </c>
      <c r="B209" s="32">
        <v>2</v>
      </c>
    </row>
    <row r="210" spans="1:2" ht="15" hidden="1" outlineLevel="2" thickBot="1" x14ac:dyDescent="0.35">
      <c r="A210" s="31" t="s">
        <v>176</v>
      </c>
      <c r="B210" s="32">
        <v>4</v>
      </c>
    </row>
    <row r="211" spans="1:2" ht="15" hidden="1" outlineLevel="2" thickBot="1" x14ac:dyDescent="0.35">
      <c r="A211" s="31" t="s">
        <v>176</v>
      </c>
      <c r="B211" s="32">
        <v>6</v>
      </c>
    </row>
    <row r="212" spans="1:2" ht="15" hidden="1" outlineLevel="2" thickBot="1" x14ac:dyDescent="0.35">
      <c r="A212" s="31" t="s">
        <v>176</v>
      </c>
      <c r="B212" s="32">
        <v>4</v>
      </c>
    </row>
    <row r="213" spans="1:2" ht="15" hidden="1" outlineLevel="2" thickBot="1" x14ac:dyDescent="0.35">
      <c r="A213" s="31" t="s">
        <v>176</v>
      </c>
      <c r="B213" s="32">
        <v>6</v>
      </c>
    </row>
    <row r="214" spans="1:2" ht="15" hidden="1" outlineLevel="2" thickBot="1" x14ac:dyDescent="0.35">
      <c r="A214" s="31" t="s">
        <v>176</v>
      </c>
      <c r="B214" s="32">
        <v>1</v>
      </c>
    </row>
    <row r="215" spans="1:2" ht="15" hidden="1" outlineLevel="2" thickBot="1" x14ac:dyDescent="0.35">
      <c r="A215" s="31" t="s">
        <v>176</v>
      </c>
      <c r="B215" s="32">
        <v>1</v>
      </c>
    </row>
    <row r="216" spans="1:2" ht="15" hidden="1" outlineLevel="2" thickBot="1" x14ac:dyDescent="0.35">
      <c r="A216" s="31" t="s">
        <v>176</v>
      </c>
      <c r="B216" s="32">
        <v>2</v>
      </c>
    </row>
    <row r="217" spans="1:2" ht="15" hidden="1" outlineLevel="2" thickBot="1" x14ac:dyDescent="0.35">
      <c r="A217" s="31" t="s">
        <v>176</v>
      </c>
      <c r="B217" s="32">
        <v>1</v>
      </c>
    </row>
    <row r="218" spans="1:2" ht="15" hidden="1" outlineLevel="2" thickBot="1" x14ac:dyDescent="0.35">
      <c r="A218" s="31" t="s">
        <v>176</v>
      </c>
      <c r="B218" s="32">
        <v>3</v>
      </c>
    </row>
    <row r="219" spans="1:2" ht="15" hidden="1" outlineLevel="2" thickBot="1" x14ac:dyDescent="0.35">
      <c r="A219" s="31" t="s">
        <v>176</v>
      </c>
      <c r="B219" s="32">
        <v>1</v>
      </c>
    </row>
    <row r="220" spans="1:2" ht="15" hidden="1" outlineLevel="2" thickBot="1" x14ac:dyDescent="0.35">
      <c r="A220" s="31" t="s">
        <v>176</v>
      </c>
      <c r="B220" s="32">
        <v>1</v>
      </c>
    </row>
    <row r="221" spans="1:2" ht="15" hidden="1" outlineLevel="2" thickBot="1" x14ac:dyDescent="0.35">
      <c r="A221" s="31" t="s">
        <v>176</v>
      </c>
      <c r="B221" s="32">
        <v>2</v>
      </c>
    </row>
    <row r="222" spans="1:2" ht="15" hidden="1" outlineLevel="2" thickBot="1" x14ac:dyDescent="0.35">
      <c r="A222" s="31" t="s">
        <v>176</v>
      </c>
      <c r="B222" s="32">
        <v>1</v>
      </c>
    </row>
    <row r="223" spans="1:2" ht="15" outlineLevel="1" collapsed="1" thickBot="1" x14ac:dyDescent="0.35">
      <c r="A223" s="33" t="s">
        <v>269</v>
      </c>
      <c r="B223" s="32">
        <f>SUBTOTAL(9,B192:B222)</f>
        <v>68</v>
      </c>
    </row>
    <row r="224" spans="1:2" ht="15" hidden="1" outlineLevel="2" thickBot="1" x14ac:dyDescent="0.35">
      <c r="A224" s="31" t="s">
        <v>177</v>
      </c>
      <c r="B224" s="32">
        <v>1</v>
      </c>
    </row>
    <row r="225" spans="1:2" ht="15" hidden="1" outlineLevel="2" thickBot="1" x14ac:dyDescent="0.35">
      <c r="A225" s="31" t="s">
        <v>177</v>
      </c>
      <c r="B225" s="32">
        <v>1</v>
      </c>
    </row>
    <row r="226" spans="1:2" ht="15" hidden="1" outlineLevel="2" thickBot="1" x14ac:dyDescent="0.35">
      <c r="A226" s="31" t="s">
        <v>177</v>
      </c>
      <c r="B226" s="32">
        <v>1</v>
      </c>
    </row>
    <row r="227" spans="1:2" ht="15" hidden="1" outlineLevel="2" thickBot="1" x14ac:dyDescent="0.35">
      <c r="A227" s="31" t="s">
        <v>177</v>
      </c>
      <c r="B227" s="32">
        <v>1</v>
      </c>
    </row>
    <row r="228" spans="1:2" ht="15" hidden="1" outlineLevel="2" thickBot="1" x14ac:dyDescent="0.35">
      <c r="A228" s="31" t="s">
        <v>177</v>
      </c>
      <c r="B228" s="32">
        <v>1</v>
      </c>
    </row>
    <row r="229" spans="1:2" ht="15" hidden="1" outlineLevel="2" thickBot="1" x14ac:dyDescent="0.35">
      <c r="A229" s="31" t="s">
        <v>177</v>
      </c>
      <c r="B229" s="32">
        <v>1</v>
      </c>
    </row>
    <row r="230" spans="1:2" ht="15" hidden="1" outlineLevel="2" thickBot="1" x14ac:dyDescent="0.35">
      <c r="A230" s="31" t="s">
        <v>177</v>
      </c>
      <c r="B230" s="32">
        <v>1</v>
      </c>
    </row>
    <row r="231" spans="1:2" ht="15" hidden="1" outlineLevel="2" thickBot="1" x14ac:dyDescent="0.35">
      <c r="A231" s="31" t="s">
        <v>177</v>
      </c>
      <c r="B231" s="32">
        <v>2</v>
      </c>
    </row>
    <row r="232" spans="1:2" ht="15" hidden="1" outlineLevel="2" thickBot="1" x14ac:dyDescent="0.35">
      <c r="A232" s="31" t="s">
        <v>177</v>
      </c>
      <c r="B232" s="32">
        <v>1</v>
      </c>
    </row>
    <row r="233" spans="1:2" ht="15" hidden="1" outlineLevel="2" thickBot="1" x14ac:dyDescent="0.35">
      <c r="A233" s="31" t="s">
        <v>177</v>
      </c>
      <c r="B233" s="32">
        <v>3</v>
      </c>
    </row>
    <row r="234" spans="1:2" ht="15" hidden="1" outlineLevel="2" thickBot="1" x14ac:dyDescent="0.35">
      <c r="A234" s="31" t="s">
        <v>177</v>
      </c>
      <c r="B234" s="32">
        <v>1</v>
      </c>
    </row>
    <row r="235" spans="1:2" ht="15" hidden="1" outlineLevel="2" thickBot="1" x14ac:dyDescent="0.35">
      <c r="A235" s="31" t="s">
        <v>177</v>
      </c>
      <c r="B235" s="32">
        <v>1</v>
      </c>
    </row>
    <row r="236" spans="1:2" ht="15" hidden="1" outlineLevel="2" thickBot="1" x14ac:dyDescent="0.35">
      <c r="A236" s="31" t="s">
        <v>177</v>
      </c>
      <c r="B236" s="32">
        <v>1</v>
      </c>
    </row>
    <row r="237" spans="1:2" ht="15" hidden="1" outlineLevel="2" thickBot="1" x14ac:dyDescent="0.35">
      <c r="A237" s="31" t="s">
        <v>177</v>
      </c>
      <c r="B237" s="32">
        <v>1</v>
      </c>
    </row>
    <row r="238" spans="1:2" ht="15" hidden="1" outlineLevel="2" thickBot="1" x14ac:dyDescent="0.35">
      <c r="A238" s="31" t="s">
        <v>177</v>
      </c>
      <c r="B238" s="32">
        <v>1</v>
      </c>
    </row>
    <row r="239" spans="1:2" ht="15" hidden="1" outlineLevel="2" thickBot="1" x14ac:dyDescent="0.35">
      <c r="A239" s="31" t="s">
        <v>177</v>
      </c>
      <c r="B239" s="32">
        <v>2</v>
      </c>
    </row>
    <row r="240" spans="1:2" ht="15" hidden="1" outlineLevel="2" thickBot="1" x14ac:dyDescent="0.35">
      <c r="A240" s="31" t="s">
        <v>177</v>
      </c>
      <c r="B240" s="32">
        <v>1</v>
      </c>
    </row>
    <row r="241" spans="1:2" ht="15" hidden="1" outlineLevel="2" thickBot="1" x14ac:dyDescent="0.35">
      <c r="A241" s="31" t="s">
        <v>177</v>
      </c>
      <c r="B241" s="32">
        <v>1</v>
      </c>
    </row>
    <row r="242" spans="1:2" ht="15" hidden="1" outlineLevel="2" thickBot="1" x14ac:dyDescent="0.35">
      <c r="A242" s="31" t="s">
        <v>177</v>
      </c>
      <c r="B242" s="32">
        <v>1</v>
      </c>
    </row>
    <row r="243" spans="1:2" ht="15" hidden="1" outlineLevel="2" thickBot="1" x14ac:dyDescent="0.35">
      <c r="A243" s="31" t="s">
        <v>177</v>
      </c>
      <c r="B243" s="32">
        <v>1</v>
      </c>
    </row>
    <row r="244" spans="1:2" ht="15" hidden="1" outlineLevel="2" thickBot="1" x14ac:dyDescent="0.35">
      <c r="A244" s="31" t="s">
        <v>177</v>
      </c>
      <c r="B244" s="32">
        <v>1</v>
      </c>
    </row>
    <row r="245" spans="1:2" ht="15" outlineLevel="1" collapsed="1" thickBot="1" x14ac:dyDescent="0.35">
      <c r="A245" s="33" t="s">
        <v>270</v>
      </c>
      <c r="B245" s="32">
        <f>SUBTOTAL(9,B224:B244)</f>
        <v>25</v>
      </c>
    </row>
    <row r="246" spans="1:2" ht="15" hidden="1" outlineLevel="2" thickBot="1" x14ac:dyDescent="0.35">
      <c r="A246" s="31" t="s">
        <v>234</v>
      </c>
      <c r="B246" s="32">
        <v>1</v>
      </c>
    </row>
    <row r="247" spans="1:2" ht="15" outlineLevel="1" collapsed="1" thickBot="1" x14ac:dyDescent="0.35">
      <c r="A247" s="33" t="s">
        <v>271</v>
      </c>
      <c r="B247" s="32">
        <f>SUBTOTAL(9,B246:B246)</f>
        <v>1</v>
      </c>
    </row>
    <row r="248" spans="1:2" ht="15" hidden="1" outlineLevel="2" thickBot="1" x14ac:dyDescent="0.35">
      <c r="A248" s="31" t="s">
        <v>196</v>
      </c>
      <c r="B248" s="32">
        <v>1</v>
      </c>
    </row>
    <row r="249" spans="1:2" ht="15" hidden="1" outlineLevel="2" thickBot="1" x14ac:dyDescent="0.35">
      <c r="A249" s="31" t="s">
        <v>196</v>
      </c>
      <c r="B249" s="32">
        <v>8</v>
      </c>
    </row>
    <row r="250" spans="1:2" ht="15" hidden="1" outlineLevel="2" thickBot="1" x14ac:dyDescent="0.35">
      <c r="A250" s="31" t="s">
        <v>196</v>
      </c>
      <c r="B250" s="32">
        <v>24</v>
      </c>
    </row>
    <row r="251" spans="1:2" ht="15" hidden="1" outlineLevel="2" thickBot="1" x14ac:dyDescent="0.35">
      <c r="A251" s="31" t="s">
        <v>196</v>
      </c>
      <c r="B251" s="32">
        <v>3</v>
      </c>
    </row>
    <row r="252" spans="1:2" ht="15" hidden="1" outlineLevel="2" thickBot="1" x14ac:dyDescent="0.35">
      <c r="A252" s="31" t="s">
        <v>196</v>
      </c>
      <c r="B252" s="32">
        <v>2</v>
      </c>
    </row>
    <row r="253" spans="1:2" ht="15" hidden="1" outlineLevel="2" thickBot="1" x14ac:dyDescent="0.35">
      <c r="A253" s="31" t="s">
        <v>196</v>
      </c>
      <c r="B253" s="32">
        <v>4</v>
      </c>
    </row>
    <row r="254" spans="1:2" ht="15" outlineLevel="1" collapsed="1" thickBot="1" x14ac:dyDescent="0.35">
      <c r="A254" s="33" t="s">
        <v>272</v>
      </c>
      <c r="B254" s="32">
        <f>SUBTOTAL(9,B248:B253)</f>
        <v>42</v>
      </c>
    </row>
    <row r="255" spans="1:2" ht="15" hidden="1" outlineLevel="2" thickBot="1" x14ac:dyDescent="0.35">
      <c r="A255" s="31" t="s">
        <v>241</v>
      </c>
      <c r="B255" s="32">
        <v>2</v>
      </c>
    </row>
    <row r="256" spans="1:2" ht="15" outlineLevel="1" collapsed="1" thickBot="1" x14ac:dyDescent="0.35">
      <c r="A256" s="33" t="s">
        <v>273</v>
      </c>
      <c r="B256" s="32">
        <f>SUBTOTAL(9,B255:B255)</f>
        <v>2</v>
      </c>
    </row>
    <row r="257" spans="1:2" ht="15" hidden="1" outlineLevel="2" thickBot="1" x14ac:dyDescent="0.35">
      <c r="A257" s="31" t="s">
        <v>209</v>
      </c>
      <c r="B257" s="32">
        <v>1</v>
      </c>
    </row>
    <row r="258" spans="1:2" ht="15" outlineLevel="1" collapsed="1" thickBot="1" x14ac:dyDescent="0.35">
      <c r="A258" s="33" t="s">
        <v>274</v>
      </c>
      <c r="B258" s="32">
        <f>SUBTOTAL(9,B257:B257)</f>
        <v>1</v>
      </c>
    </row>
    <row r="259" spans="1:2" ht="15" hidden="1" outlineLevel="2" thickBot="1" x14ac:dyDescent="0.35">
      <c r="A259" s="31" t="s">
        <v>232</v>
      </c>
      <c r="B259" s="32">
        <v>7</v>
      </c>
    </row>
    <row r="260" spans="1:2" ht="15" outlineLevel="1" collapsed="1" thickBot="1" x14ac:dyDescent="0.35">
      <c r="A260" s="33" t="s">
        <v>275</v>
      </c>
      <c r="B260" s="32">
        <f>SUBTOTAL(9,B259:B259)</f>
        <v>7</v>
      </c>
    </row>
    <row r="261" spans="1:2" ht="15" hidden="1" outlineLevel="2" thickBot="1" x14ac:dyDescent="0.35">
      <c r="A261" s="31" t="s">
        <v>238</v>
      </c>
      <c r="B261" s="32">
        <v>1</v>
      </c>
    </row>
    <row r="262" spans="1:2" ht="15" outlineLevel="1" collapsed="1" thickBot="1" x14ac:dyDescent="0.35">
      <c r="A262" s="33" t="s">
        <v>276</v>
      </c>
      <c r="B262" s="32">
        <f>SUBTOTAL(9,B261:B261)</f>
        <v>1</v>
      </c>
    </row>
    <row r="263" spans="1:2" ht="15" hidden="1" outlineLevel="2" thickBot="1" x14ac:dyDescent="0.35">
      <c r="A263" s="31" t="s">
        <v>184</v>
      </c>
      <c r="B263" s="32">
        <v>2</v>
      </c>
    </row>
    <row r="264" spans="1:2" ht="15" hidden="1" outlineLevel="2" thickBot="1" x14ac:dyDescent="0.35">
      <c r="A264" s="31" t="s">
        <v>184</v>
      </c>
      <c r="B264" s="32">
        <v>1</v>
      </c>
    </row>
    <row r="265" spans="1:2" ht="15" hidden="1" outlineLevel="2" thickBot="1" x14ac:dyDescent="0.35">
      <c r="A265" s="31" t="s">
        <v>184</v>
      </c>
      <c r="B265" s="32">
        <v>2</v>
      </c>
    </row>
    <row r="266" spans="1:2" ht="15" hidden="1" outlineLevel="2" thickBot="1" x14ac:dyDescent="0.35">
      <c r="A266" s="31" t="s">
        <v>184</v>
      </c>
      <c r="B266" s="32">
        <v>2</v>
      </c>
    </row>
    <row r="267" spans="1:2" ht="15" hidden="1" outlineLevel="2" thickBot="1" x14ac:dyDescent="0.35">
      <c r="A267" s="31" t="s">
        <v>184</v>
      </c>
      <c r="B267" s="32">
        <v>1</v>
      </c>
    </row>
    <row r="268" spans="1:2" ht="15" hidden="1" outlineLevel="2" thickBot="1" x14ac:dyDescent="0.35">
      <c r="A268" s="31" t="s">
        <v>184</v>
      </c>
      <c r="B268" s="32">
        <v>1</v>
      </c>
    </row>
    <row r="269" spans="1:2" ht="15" hidden="1" outlineLevel="2" thickBot="1" x14ac:dyDescent="0.35">
      <c r="A269" s="31" t="s">
        <v>184</v>
      </c>
      <c r="B269" s="32">
        <v>3</v>
      </c>
    </row>
    <row r="270" spans="1:2" ht="15" hidden="1" outlineLevel="2" thickBot="1" x14ac:dyDescent="0.35">
      <c r="A270" s="31" t="s">
        <v>184</v>
      </c>
      <c r="B270" s="32">
        <v>7</v>
      </c>
    </row>
    <row r="271" spans="1:2" ht="15" hidden="1" outlineLevel="2" thickBot="1" x14ac:dyDescent="0.35">
      <c r="A271" s="31" t="s">
        <v>184</v>
      </c>
      <c r="B271" s="32">
        <v>12</v>
      </c>
    </row>
    <row r="272" spans="1:2" ht="15" hidden="1" outlineLevel="2" thickBot="1" x14ac:dyDescent="0.35">
      <c r="A272" s="31" t="s">
        <v>184</v>
      </c>
      <c r="B272" s="32">
        <v>3</v>
      </c>
    </row>
    <row r="273" spans="1:2" ht="15" hidden="1" outlineLevel="2" thickBot="1" x14ac:dyDescent="0.35">
      <c r="A273" s="31" t="s">
        <v>184</v>
      </c>
      <c r="B273" s="32">
        <v>8</v>
      </c>
    </row>
    <row r="274" spans="1:2" ht="15" outlineLevel="1" collapsed="1" thickBot="1" x14ac:dyDescent="0.35">
      <c r="A274" s="33" t="s">
        <v>277</v>
      </c>
      <c r="B274" s="32">
        <f>SUBTOTAL(9,B263:B273)</f>
        <v>42</v>
      </c>
    </row>
    <row r="275" spans="1:2" ht="15" hidden="1" outlineLevel="2" thickBot="1" x14ac:dyDescent="0.35">
      <c r="A275" s="31" t="s">
        <v>206</v>
      </c>
      <c r="B275" s="32">
        <v>12</v>
      </c>
    </row>
    <row r="276" spans="1:2" ht="15" hidden="1" outlineLevel="2" thickBot="1" x14ac:dyDescent="0.35">
      <c r="A276" s="31" t="s">
        <v>206</v>
      </c>
      <c r="B276" s="32">
        <v>6</v>
      </c>
    </row>
    <row r="277" spans="1:2" ht="15" hidden="1" outlineLevel="2" thickBot="1" x14ac:dyDescent="0.35">
      <c r="A277" s="31" t="s">
        <v>206</v>
      </c>
      <c r="B277" s="32">
        <v>12</v>
      </c>
    </row>
    <row r="278" spans="1:2" ht="15" outlineLevel="1" collapsed="1" thickBot="1" x14ac:dyDescent="0.35">
      <c r="A278" s="33" t="s">
        <v>278</v>
      </c>
      <c r="B278" s="32">
        <f>SUBTOTAL(9,B275:B277)</f>
        <v>30</v>
      </c>
    </row>
    <row r="279" spans="1:2" ht="15" hidden="1" outlineLevel="2" thickBot="1" x14ac:dyDescent="0.35">
      <c r="A279" s="31" t="s">
        <v>197</v>
      </c>
      <c r="B279" s="32">
        <v>5</v>
      </c>
    </row>
    <row r="280" spans="1:2" ht="15" hidden="1" outlineLevel="2" thickBot="1" x14ac:dyDescent="0.35">
      <c r="A280" s="31" t="s">
        <v>197</v>
      </c>
      <c r="B280" s="32">
        <v>1</v>
      </c>
    </row>
    <row r="281" spans="1:2" ht="15" hidden="1" outlineLevel="2" thickBot="1" x14ac:dyDescent="0.35">
      <c r="A281" s="31" t="s">
        <v>197</v>
      </c>
      <c r="B281" s="32">
        <v>9</v>
      </c>
    </row>
    <row r="282" spans="1:2" ht="15" hidden="1" outlineLevel="2" thickBot="1" x14ac:dyDescent="0.35">
      <c r="A282" s="31" t="s">
        <v>197</v>
      </c>
      <c r="B282" s="32">
        <v>5</v>
      </c>
    </row>
    <row r="283" spans="1:2" ht="15" hidden="1" outlineLevel="2" thickBot="1" x14ac:dyDescent="0.35">
      <c r="A283" s="31" t="s">
        <v>197</v>
      </c>
      <c r="B283" s="32">
        <v>13</v>
      </c>
    </row>
    <row r="284" spans="1:2" ht="15" hidden="1" outlineLevel="2" thickBot="1" x14ac:dyDescent="0.35">
      <c r="A284" s="31" t="s">
        <v>197</v>
      </c>
      <c r="B284" s="32">
        <v>3</v>
      </c>
    </row>
    <row r="285" spans="1:2" ht="15" hidden="1" outlineLevel="2" thickBot="1" x14ac:dyDescent="0.35">
      <c r="A285" s="31" t="s">
        <v>197</v>
      </c>
      <c r="B285" s="32">
        <v>1</v>
      </c>
    </row>
    <row r="286" spans="1:2" ht="15" hidden="1" outlineLevel="2" thickBot="1" x14ac:dyDescent="0.35">
      <c r="A286" s="31" t="s">
        <v>197</v>
      </c>
      <c r="B286" s="32">
        <v>1</v>
      </c>
    </row>
    <row r="287" spans="1:2" ht="15" hidden="1" outlineLevel="2" thickBot="1" x14ac:dyDescent="0.35">
      <c r="A287" s="31" t="s">
        <v>197</v>
      </c>
      <c r="B287" s="32">
        <v>2</v>
      </c>
    </row>
    <row r="288" spans="1:2" ht="15" hidden="1" outlineLevel="2" thickBot="1" x14ac:dyDescent="0.35">
      <c r="A288" s="31" t="s">
        <v>197</v>
      </c>
      <c r="B288" s="32">
        <v>54</v>
      </c>
    </row>
    <row r="289" spans="1:2" ht="15" hidden="1" outlineLevel="2" thickBot="1" x14ac:dyDescent="0.35">
      <c r="A289" s="31" t="s">
        <v>197</v>
      </c>
      <c r="B289" s="32">
        <v>1</v>
      </c>
    </row>
    <row r="290" spans="1:2" ht="15" outlineLevel="1" collapsed="1" thickBot="1" x14ac:dyDescent="0.35">
      <c r="A290" s="33" t="s">
        <v>279</v>
      </c>
      <c r="B290" s="32">
        <f>SUBTOTAL(9,B279:B289)</f>
        <v>95</v>
      </c>
    </row>
    <row r="291" spans="1:2" ht="15" hidden="1" outlineLevel="2" thickBot="1" x14ac:dyDescent="0.35">
      <c r="A291" s="31" t="s">
        <v>185</v>
      </c>
      <c r="B291" s="32">
        <v>8</v>
      </c>
    </row>
    <row r="292" spans="1:2" ht="15" hidden="1" outlineLevel="2" thickBot="1" x14ac:dyDescent="0.35">
      <c r="A292" s="31" t="s">
        <v>185</v>
      </c>
      <c r="B292" s="32">
        <v>2</v>
      </c>
    </row>
    <row r="293" spans="1:2" ht="15" outlineLevel="1" collapsed="1" thickBot="1" x14ac:dyDescent="0.35">
      <c r="A293" s="33" t="s">
        <v>280</v>
      </c>
      <c r="B293" s="32">
        <f>SUBTOTAL(9,B291:B292)</f>
        <v>10</v>
      </c>
    </row>
    <row r="294" spans="1:2" ht="15" hidden="1" outlineLevel="2" thickBot="1" x14ac:dyDescent="0.35">
      <c r="A294" s="31" t="s">
        <v>202</v>
      </c>
      <c r="B294" s="32">
        <v>1</v>
      </c>
    </row>
    <row r="295" spans="1:2" ht="15" hidden="1" outlineLevel="2" thickBot="1" x14ac:dyDescent="0.35">
      <c r="A295" s="31" t="s">
        <v>202</v>
      </c>
      <c r="B295" s="32">
        <v>5</v>
      </c>
    </row>
    <row r="296" spans="1:2" ht="15" hidden="1" outlineLevel="2" thickBot="1" x14ac:dyDescent="0.35">
      <c r="A296" s="31" t="s">
        <v>202</v>
      </c>
      <c r="B296" s="32">
        <v>6</v>
      </c>
    </row>
    <row r="297" spans="1:2" ht="15" hidden="1" outlineLevel="2" thickBot="1" x14ac:dyDescent="0.35">
      <c r="A297" s="31" t="s">
        <v>202</v>
      </c>
      <c r="B297" s="32">
        <v>2</v>
      </c>
    </row>
    <row r="298" spans="1:2" ht="15" hidden="1" outlineLevel="2" thickBot="1" x14ac:dyDescent="0.35">
      <c r="A298" s="31" t="s">
        <v>202</v>
      </c>
      <c r="B298" s="32">
        <v>1</v>
      </c>
    </row>
    <row r="299" spans="1:2" ht="15" hidden="1" outlineLevel="2" thickBot="1" x14ac:dyDescent="0.35">
      <c r="A299" s="31" t="s">
        <v>202</v>
      </c>
      <c r="B299" s="32">
        <v>5</v>
      </c>
    </row>
    <row r="300" spans="1:2" ht="15" hidden="1" outlineLevel="2" thickBot="1" x14ac:dyDescent="0.35">
      <c r="A300" s="31" t="s">
        <v>202</v>
      </c>
      <c r="B300" s="32">
        <v>1</v>
      </c>
    </row>
    <row r="301" spans="1:2" ht="15" outlineLevel="1" collapsed="1" thickBot="1" x14ac:dyDescent="0.35">
      <c r="A301" s="33" t="s">
        <v>281</v>
      </c>
      <c r="B301" s="32">
        <f>SUBTOTAL(9,B294:B300)</f>
        <v>21</v>
      </c>
    </row>
    <row r="302" spans="1:2" ht="15" hidden="1" outlineLevel="2" thickBot="1" x14ac:dyDescent="0.35">
      <c r="A302" s="31" t="s">
        <v>207</v>
      </c>
      <c r="B302" s="32">
        <v>1</v>
      </c>
    </row>
    <row r="303" spans="1:2" ht="15" hidden="1" outlineLevel="2" thickBot="1" x14ac:dyDescent="0.35">
      <c r="A303" s="31" t="s">
        <v>207</v>
      </c>
      <c r="B303" s="32">
        <v>3</v>
      </c>
    </row>
    <row r="304" spans="1:2" ht="15" hidden="1" outlineLevel="2" thickBot="1" x14ac:dyDescent="0.35">
      <c r="A304" s="31" t="s">
        <v>207</v>
      </c>
      <c r="B304" s="32">
        <v>1</v>
      </c>
    </row>
    <row r="305" spans="1:2" ht="15" hidden="1" outlineLevel="2" thickBot="1" x14ac:dyDescent="0.35">
      <c r="A305" s="31" t="s">
        <v>207</v>
      </c>
      <c r="B305" s="32">
        <v>1</v>
      </c>
    </row>
    <row r="306" spans="1:2" ht="15" hidden="1" outlineLevel="2" thickBot="1" x14ac:dyDescent="0.35">
      <c r="A306" s="31" t="s">
        <v>207</v>
      </c>
      <c r="B306" s="32">
        <v>1</v>
      </c>
    </row>
    <row r="307" spans="1:2" ht="15" hidden="1" outlineLevel="2" thickBot="1" x14ac:dyDescent="0.35">
      <c r="A307" s="31" t="s">
        <v>207</v>
      </c>
      <c r="B307" s="32">
        <v>1</v>
      </c>
    </row>
    <row r="308" spans="1:2" ht="15" hidden="1" outlineLevel="2" thickBot="1" x14ac:dyDescent="0.35">
      <c r="A308" s="31" t="s">
        <v>207</v>
      </c>
      <c r="B308" s="32">
        <v>1</v>
      </c>
    </row>
    <row r="309" spans="1:2" ht="15" hidden="1" outlineLevel="2" thickBot="1" x14ac:dyDescent="0.35">
      <c r="A309" s="31" t="s">
        <v>207</v>
      </c>
      <c r="B309" s="32">
        <v>1</v>
      </c>
    </row>
    <row r="310" spans="1:2" ht="15" hidden="1" outlineLevel="2" thickBot="1" x14ac:dyDescent="0.35">
      <c r="A310" s="31" t="s">
        <v>207</v>
      </c>
      <c r="B310" s="32">
        <v>1</v>
      </c>
    </row>
    <row r="311" spans="1:2" ht="15" outlineLevel="1" collapsed="1" thickBot="1" x14ac:dyDescent="0.35">
      <c r="A311" s="33" t="s">
        <v>282</v>
      </c>
      <c r="B311" s="32">
        <f>SUBTOTAL(9,B302:B310)</f>
        <v>11</v>
      </c>
    </row>
    <row r="312" spans="1:2" ht="15" hidden="1" outlineLevel="2" thickBot="1" x14ac:dyDescent="0.35">
      <c r="A312" s="31" t="s">
        <v>233</v>
      </c>
      <c r="B312" s="32">
        <v>5</v>
      </c>
    </row>
    <row r="313" spans="1:2" ht="15" outlineLevel="1" collapsed="1" thickBot="1" x14ac:dyDescent="0.35">
      <c r="A313" s="33" t="s">
        <v>283</v>
      </c>
      <c r="B313" s="32">
        <f>SUBTOTAL(9,B312:B312)</f>
        <v>5</v>
      </c>
    </row>
    <row r="314" spans="1:2" ht="15" hidden="1" outlineLevel="2" thickBot="1" x14ac:dyDescent="0.35">
      <c r="A314" s="31" t="s">
        <v>225</v>
      </c>
      <c r="B314" s="32">
        <v>1</v>
      </c>
    </row>
    <row r="315" spans="1:2" ht="15" outlineLevel="1" collapsed="1" thickBot="1" x14ac:dyDescent="0.35">
      <c r="A315" s="33" t="s">
        <v>284</v>
      </c>
      <c r="B315" s="32">
        <f>SUBTOTAL(9,B314:B314)</f>
        <v>1</v>
      </c>
    </row>
    <row r="316" spans="1:2" ht="15" hidden="1" outlineLevel="2" thickBot="1" x14ac:dyDescent="0.35">
      <c r="A316" s="31" t="s">
        <v>226</v>
      </c>
      <c r="B316" s="32">
        <v>1</v>
      </c>
    </row>
    <row r="317" spans="1:2" ht="15" outlineLevel="1" collapsed="1" thickBot="1" x14ac:dyDescent="0.35">
      <c r="A317" s="33" t="s">
        <v>285</v>
      </c>
      <c r="B317" s="32">
        <f>SUBTOTAL(9,B316:B316)</f>
        <v>1</v>
      </c>
    </row>
    <row r="318" spans="1:2" ht="15" hidden="1" outlineLevel="2" thickBot="1" x14ac:dyDescent="0.35">
      <c r="A318" s="31" t="s">
        <v>191</v>
      </c>
      <c r="B318" s="32">
        <v>1</v>
      </c>
    </row>
    <row r="319" spans="1:2" ht="15" hidden="1" outlineLevel="2" thickBot="1" x14ac:dyDescent="0.35">
      <c r="A319" s="31" t="s">
        <v>191</v>
      </c>
      <c r="B319" s="32">
        <v>1</v>
      </c>
    </row>
    <row r="320" spans="1:2" ht="15" hidden="1" outlineLevel="2" thickBot="1" x14ac:dyDescent="0.35">
      <c r="A320" s="31" t="s">
        <v>191</v>
      </c>
      <c r="B320" s="32">
        <v>1</v>
      </c>
    </row>
    <row r="321" spans="1:2" ht="15" hidden="1" outlineLevel="2" thickBot="1" x14ac:dyDescent="0.35">
      <c r="A321" s="31" t="s">
        <v>191</v>
      </c>
      <c r="B321" s="32">
        <v>1</v>
      </c>
    </row>
    <row r="322" spans="1:2" ht="15" hidden="1" outlineLevel="2" thickBot="1" x14ac:dyDescent="0.35">
      <c r="A322" s="31" t="s">
        <v>191</v>
      </c>
      <c r="B322" s="32">
        <v>1</v>
      </c>
    </row>
    <row r="323" spans="1:2" ht="15" outlineLevel="1" collapsed="1" thickBot="1" x14ac:dyDescent="0.35">
      <c r="A323" s="33" t="s">
        <v>286</v>
      </c>
      <c r="B323" s="32">
        <f>SUBTOTAL(9,B318:B322)</f>
        <v>5</v>
      </c>
    </row>
    <row r="324" spans="1:2" ht="15" hidden="1" outlineLevel="2" thickBot="1" x14ac:dyDescent="0.35">
      <c r="A324" s="31" t="s">
        <v>220</v>
      </c>
      <c r="B324" s="32">
        <v>19</v>
      </c>
    </row>
    <row r="325" spans="1:2" ht="15" hidden="1" outlineLevel="2" thickBot="1" x14ac:dyDescent="0.35">
      <c r="A325" s="31" t="s">
        <v>220</v>
      </c>
      <c r="B325" s="32">
        <v>2</v>
      </c>
    </row>
    <row r="326" spans="1:2" ht="15" outlineLevel="1" collapsed="1" thickBot="1" x14ac:dyDescent="0.35">
      <c r="A326" s="33" t="s">
        <v>287</v>
      </c>
      <c r="B326" s="32">
        <f>SUBTOTAL(9,B324:B325)</f>
        <v>21</v>
      </c>
    </row>
    <row r="327" spans="1:2" ht="15" hidden="1" outlineLevel="2" thickBot="1" x14ac:dyDescent="0.35">
      <c r="A327" s="31" t="s">
        <v>237</v>
      </c>
      <c r="B327" s="32">
        <v>3</v>
      </c>
    </row>
    <row r="328" spans="1:2" ht="15" outlineLevel="1" collapsed="1" thickBot="1" x14ac:dyDescent="0.35">
      <c r="A328" s="33" t="s">
        <v>288</v>
      </c>
      <c r="B328" s="32">
        <f>SUBTOTAL(9,B327:B327)</f>
        <v>3</v>
      </c>
    </row>
    <row r="329" spans="1:2" ht="15" hidden="1" outlineLevel="2" thickBot="1" x14ac:dyDescent="0.35">
      <c r="A329" s="31" t="s">
        <v>186</v>
      </c>
      <c r="B329" s="32">
        <v>10</v>
      </c>
    </row>
    <row r="330" spans="1:2" ht="15" hidden="1" outlineLevel="2" thickBot="1" x14ac:dyDescent="0.35">
      <c r="A330" s="31" t="s">
        <v>186</v>
      </c>
      <c r="B330" s="32">
        <v>3</v>
      </c>
    </row>
    <row r="331" spans="1:2" ht="15" hidden="1" outlineLevel="2" thickBot="1" x14ac:dyDescent="0.35">
      <c r="A331" s="31" t="s">
        <v>186</v>
      </c>
      <c r="B331" s="32">
        <v>1</v>
      </c>
    </row>
    <row r="332" spans="1:2" ht="15" hidden="1" outlineLevel="2" thickBot="1" x14ac:dyDescent="0.35">
      <c r="A332" s="31" t="s">
        <v>186</v>
      </c>
      <c r="B332" s="32">
        <v>1</v>
      </c>
    </row>
    <row r="333" spans="1:2" ht="15" hidden="1" outlineLevel="2" thickBot="1" x14ac:dyDescent="0.35">
      <c r="A333" s="31" t="s">
        <v>186</v>
      </c>
      <c r="B333" s="32">
        <v>1</v>
      </c>
    </row>
    <row r="334" spans="1:2" ht="15" hidden="1" outlineLevel="2" thickBot="1" x14ac:dyDescent="0.35">
      <c r="A334" s="31" t="s">
        <v>186</v>
      </c>
      <c r="B334" s="32">
        <v>4</v>
      </c>
    </row>
    <row r="335" spans="1:2" ht="15" outlineLevel="1" collapsed="1" thickBot="1" x14ac:dyDescent="0.35">
      <c r="A335" s="33" t="s">
        <v>289</v>
      </c>
      <c r="B335" s="32">
        <f>SUBTOTAL(9,B329:B334)</f>
        <v>20</v>
      </c>
    </row>
    <row r="336" spans="1:2" ht="15" hidden="1" outlineLevel="2" thickBot="1" x14ac:dyDescent="0.35">
      <c r="A336" s="31" t="s">
        <v>200</v>
      </c>
      <c r="B336" s="32">
        <v>1</v>
      </c>
    </row>
    <row r="337" spans="1:2" ht="15" hidden="1" outlineLevel="2" thickBot="1" x14ac:dyDescent="0.35">
      <c r="A337" s="31" t="s">
        <v>200</v>
      </c>
      <c r="B337" s="32">
        <v>1</v>
      </c>
    </row>
    <row r="338" spans="1:2" ht="15" hidden="1" outlineLevel="2" thickBot="1" x14ac:dyDescent="0.35">
      <c r="A338" s="31" t="s">
        <v>200</v>
      </c>
      <c r="B338" s="32">
        <v>1</v>
      </c>
    </row>
    <row r="339" spans="1:2" ht="15" hidden="1" outlineLevel="2" thickBot="1" x14ac:dyDescent="0.35">
      <c r="A339" s="31" t="s">
        <v>200</v>
      </c>
      <c r="B339" s="32">
        <v>3</v>
      </c>
    </row>
    <row r="340" spans="1:2" ht="15" hidden="1" outlineLevel="2" thickBot="1" x14ac:dyDescent="0.35">
      <c r="A340" s="31" t="s">
        <v>200</v>
      </c>
      <c r="B340" s="32">
        <v>1</v>
      </c>
    </row>
    <row r="341" spans="1:2" ht="15" outlineLevel="1" collapsed="1" thickBot="1" x14ac:dyDescent="0.35">
      <c r="A341" s="33" t="s">
        <v>290</v>
      </c>
      <c r="B341" s="32">
        <f>SUBTOTAL(9,B336:B340)</f>
        <v>7</v>
      </c>
    </row>
    <row r="342" spans="1:2" ht="15" hidden="1" outlineLevel="2" thickBot="1" x14ac:dyDescent="0.35">
      <c r="A342" s="31" t="s">
        <v>187</v>
      </c>
      <c r="B342" s="32">
        <v>1</v>
      </c>
    </row>
    <row r="343" spans="1:2" ht="15" hidden="1" outlineLevel="2" thickBot="1" x14ac:dyDescent="0.35">
      <c r="A343" s="31" t="s">
        <v>187</v>
      </c>
      <c r="B343" s="32">
        <v>1</v>
      </c>
    </row>
    <row r="344" spans="1:2" ht="15" hidden="1" outlineLevel="2" thickBot="1" x14ac:dyDescent="0.35">
      <c r="A344" s="31" t="s">
        <v>187</v>
      </c>
      <c r="B344" s="32">
        <v>1</v>
      </c>
    </row>
    <row r="345" spans="1:2" ht="15" hidden="1" outlineLevel="2" thickBot="1" x14ac:dyDescent="0.35">
      <c r="A345" s="31" t="s">
        <v>187</v>
      </c>
      <c r="B345" s="32">
        <v>10</v>
      </c>
    </row>
    <row r="346" spans="1:2" ht="15" hidden="1" outlineLevel="2" thickBot="1" x14ac:dyDescent="0.35">
      <c r="A346" s="31" t="s">
        <v>187</v>
      </c>
      <c r="B346" s="32">
        <v>1</v>
      </c>
    </row>
    <row r="347" spans="1:2" ht="15" hidden="1" outlineLevel="2" thickBot="1" x14ac:dyDescent="0.35">
      <c r="A347" s="31" t="s">
        <v>187</v>
      </c>
      <c r="B347" s="32">
        <v>1</v>
      </c>
    </row>
    <row r="348" spans="1:2" ht="15" hidden="1" outlineLevel="2" thickBot="1" x14ac:dyDescent="0.35">
      <c r="A348" s="31" t="s">
        <v>187</v>
      </c>
      <c r="B348" s="32">
        <v>1</v>
      </c>
    </row>
    <row r="349" spans="1:2" ht="15" outlineLevel="1" collapsed="1" thickBot="1" x14ac:dyDescent="0.35">
      <c r="A349" s="33" t="s">
        <v>291</v>
      </c>
      <c r="B349" s="32">
        <f>SUBTOTAL(9,B342:B348)</f>
        <v>16</v>
      </c>
    </row>
    <row r="350" spans="1:2" ht="15" hidden="1" outlineLevel="2" thickBot="1" x14ac:dyDescent="0.35">
      <c r="A350" s="31" t="s">
        <v>192</v>
      </c>
      <c r="B350" s="32">
        <v>1</v>
      </c>
    </row>
    <row r="351" spans="1:2" ht="15" hidden="1" outlineLevel="2" thickBot="1" x14ac:dyDescent="0.35">
      <c r="A351" s="31" t="s">
        <v>192</v>
      </c>
      <c r="B351" s="32">
        <v>3</v>
      </c>
    </row>
    <row r="352" spans="1:2" ht="15" hidden="1" outlineLevel="2" thickBot="1" x14ac:dyDescent="0.35">
      <c r="A352" s="31" t="s">
        <v>192</v>
      </c>
      <c r="B352" s="32">
        <v>5</v>
      </c>
    </row>
    <row r="353" spans="1:2" ht="15" hidden="1" outlineLevel="2" thickBot="1" x14ac:dyDescent="0.35">
      <c r="A353" s="31" t="s">
        <v>192</v>
      </c>
      <c r="B353" s="32">
        <v>1</v>
      </c>
    </row>
    <row r="354" spans="1:2" ht="15" hidden="1" outlineLevel="2" thickBot="1" x14ac:dyDescent="0.35">
      <c r="A354" s="31" t="s">
        <v>192</v>
      </c>
      <c r="B354" s="32">
        <v>3</v>
      </c>
    </row>
    <row r="355" spans="1:2" ht="15" hidden="1" outlineLevel="2" thickBot="1" x14ac:dyDescent="0.35">
      <c r="A355" s="31" t="s">
        <v>192</v>
      </c>
      <c r="B355" s="32">
        <v>1</v>
      </c>
    </row>
    <row r="356" spans="1:2" ht="15" hidden="1" outlineLevel="2" thickBot="1" x14ac:dyDescent="0.35">
      <c r="A356" s="31" t="s">
        <v>192</v>
      </c>
      <c r="B356" s="32">
        <v>2</v>
      </c>
    </row>
    <row r="357" spans="1:2" ht="15" hidden="1" outlineLevel="2" thickBot="1" x14ac:dyDescent="0.35">
      <c r="A357" s="31" t="s">
        <v>192</v>
      </c>
      <c r="B357" s="32">
        <v>2</v>
      </c>
    </row>
    <row r="358" spans="1:2" ht="15" outlineLevel="1" collapsed="1" thickBot="1" x14ac:dyDescent="0.35">
      <c r="A358" s="33" t="s">
        <v>292</v>
      </c>
      <c r="B358" s="32">
        <f>SUBTOTAL(9,B350:B357)</f>
        <v>18</v>
      </c>
    </row>
    <row r="359" spans="1:2" ht="15" hidden="1" outlineLevel="2" thickBot="1" x14ac:dyDescent="0.35">
      <c r="A359" s="31" t="s">
        <v>193</v>
      </c>
      <c r="B359" s="32">
        <v>1</v>
      </c>
    </row>
    <row r="360" spans="1:2" ht="15" hidden="1" outlineLevel="2" thickBot="1" x14ac:dyDescent="0.35">
      <c r="A360" s="31" t="s">
        <v>193</v>
      </c>
      <c r="B360" s="32">
        <v>23</v>
      </c>
    </row>
    <row r="361" spans="1:2" ht="15" hidden="1" outlineLevel="2" thickBot="1" x14ac:dyDescent="0.35">
      <c r="A361" s="31" t="s">
        <v>193</v>
      </c>
      <c r="B361" s="32">
        <v>6</v>
      </c>
    </row>
    <row r="362" spans="1:2" ht="15" hidden="1" outlineLevel="2" thickBot="1" x14ac:dyDescent="0.35">
      <c r="A362" s="31" t="s">
        <v>193</v>
      </c>
      <c r="B362" s="32">
        <v>1</v>
      </c>
    </row>
    <row r="363" spans="1:2" ht="15" outlineLevel="1" collapsed="1" thickBot="1" x14ac:dyDescent="0.35">
      <c r="A363" s="33" t="s">
        <v>293</v>
      </c>
      <c r="B363" s="32">
        <f>SUBTOTAL(9,B359:B362)</f>
        <v>31</v>
      </c>
    </row>
    <row r="364" spans="1:2" ht="15" hidden="1" outlineLevel="2" thickBot="1" x14ac:dyDescent="0.35">
      <c r="A364" s="31" t="s">
        <v>221</v>
      </c>
      <c r="B364" s="32">
        <v>1</v>
      </c>
    </row>
    <row r="365" spans="1:2" ht="15" outlineLevel="1" collapsed="1" thickBot="1" x14ac:dyDescent="0.35">
      <c r="A365" s="33" t="s">
        <v>294</v>
      </c>
      <c r="B365" s="32">
        <f>SUBTOTAL(9,B364:B364)</f>
        <v>1</v>
      </c>
    </row>
    <row r="366" spans="1:2" ht="15" hidden="1" outlineLevel="2" thickBot="1" x14ac:dyDescent="0.35">
      <c r="A366" s="31" t="s">
        <v>194</v>
      </c>
      <c r="B366" s="32">
        <v>4</v>
      </c>
    </row>
    <row r="367" spans="1:2" ht="15" hidden="1" outlineLevel="2" thickBot="1" x14ac:dyDescent="0.35">
      <c r="A367" s="31" t="s">
        <v>194</v>
      </c>
      <c r="B367" s="32">
        <v>9</v>
      </c>
    </row>
    <row r="368" spans="1:2" ht="15" hidden="1" outlineLevel="2" thickBot="1" x14ac:dyDescent="0.35">
      <c r="A368" s="31" t="s">
        <v>194</v>
      </c>
      <c r="B368" s="32">
        <v>7</v>
      </c>
    </row>
    <row r="369" spans="1:2" ht="15" hidden="1" outlineLevel="2" thickBot="1" x14ac:dyDescent="0.35">
      <c r="A369" s="31" t="s">
        <v>194</v>
      </c>
      <c r="B369" s="32">
        <v>38</v>
      </c>
    </row>
    <row r="370" spans="1:2" ht="15" hidden="1" outlineLevel="2" thickBot="1" x14ac:dyDescent="0.35">
      <c r="A370" s="31" t="s">
        <v>194</v>
      </c>
      <c r="B370" s="32">
        <v>4</v>
      </c>
    </row>
    <row r="371" spans="1:2" ht="15" hidden="1" outlineLevel="2" thickBot="1" x14ac:dyDescent="0.35">
      <c r="A371" s="31" t="s">
        <v>194</v>
      </c>
      <c r="B371" s="32">
        <v>2</v>
      </c>
    </row>
    <row r="372" spans="1:2" ht="15" hidden="1" outlineLevel="2" thickBot="1" x14ac:dyDescent="0.35">
      <c r="A372" s="31" t="s">
        <v>194</v>
      </c>
      <c r="B372" s="32">
        <v>3</v>
      </c>
    </row>
    <row r="373" spans="1:2" ht="15" outlineLevel="1" collapsed="1" thickBot="1" x14ac:dyDescent="0.35">
      <c r="A373" s="33" t="s">
        <v>295</v>
      </c>
      <c r="B373" s="32">
        <f>SUBTOTAL(9,B366:B372)</f>
        <v>67</v>
      </c>
    </row>
    <row r="374" spans="1:2" ht="15" hidden="1" outlineLevel="2" thickBot="1" x14ac:dyDescent="0.35">
      <c r="A374" s="31" t="s">
        <v>227</v>
      </c>
      <c r="B374" s="32">
        <v>4</v>
      </c>
    </row>
    <row r="375" spans="1:2" ht="15" hidden="1" outlineLevel="2" thickBot="1" x14ac:dyDescent="0.35">
      <c r="A375" s="31" t="s">
        <v>227</v>
      </c>
      <c r="B375" s="32">
        <v>187</v>
      </c>
    </row>
    <row r="376" spans="1:2" ht="15" hidden="1" outlineLevel="2" thickBot="1" x14ac:dyDescent="0.35">
      <c r="A376" s="31" t="s">
        <v>227</v>
      </c>
      <c r="B376" s="32">
        <v>1</v>
      </c>
    </row>
    <row r="377" spans="1:2" ht="15" outlineLevel="1" collapsed="1" thickBot="1" x14ac:dyDescent="0.35">
      <c r="A377" s="33" t="s">
        <v>296</v>
      </c>
      <c r="B377" s="32">
        <f>SUBTOTAL(9,B374:B376)</f>
        <v>192</v>
      </c>
    </row>
    <row r="378" spans="1:2" ht="15" hidden="1" outlineLevel="2" thickBot="1" x14ac:dyDescent="0.35">
      <c r="A378" s="31" t="s">
        <v>214</v>
      </c>
      <c r="B378" s="32">
        <v>1</v>
      </c>
    </row>
    <row r="379" spans="1:2" ht="15" outlineLevel="1" collapsed="1" thickBot="1" x14ac:dyDescent="0.35">
      <c r="A379" s="33" t="s">
        <v>297</v>
      </c>
      <c r="B379" s="32">
        <f>SUBTOTAL(9,B378:B378)</f>
        <v>1</v>
      </c>
    </row>
    <row r="380" spans="1:2" ht="15" hidden="1" outlineLevel="2" thickBot="1" x14ac:dyDescent="0.35">
      <c r="A380" s="31" t="s">
        <v>230</v>
      </c>
      <c r="B380" s="32">
        <v>1</v>
      </c>
    </row>
    <row r="381" spans="1:2" ht="15" outlineLevel="1" collapsed="1" thickBot="1" x14ac:dyDescent="0.35">
      <c r="A381" s="33" t="s">
        <v>298</v>
      </c>
      <c r="B381" s="32">
        <f>SUBTOTAL(9,B380:B380)</f>
        <v>1</v>
      </c>
    </row>
    <row r="382" spans="1:2" ht="15" hidden="1" outlineLevel="2" thickBot="1" x14ac:dyDescent="0.35">
      <c r="A382" s="31" t="s">
        <v>203</v>
      </c>
      <c r="B382" s="32">
        <v>1</v>
      </c>
    </row>
    <row r="383" spans="1:2" ht="15" hidden="1" outlineLevel="2" thickBot="1" x14ac:dyDescent="0.35">
      <c r="A383" s="31" t="s">
        <v>203</v>
      </c>
      <c r="B383" s="32">
        <v>7</v>
      </c>
    </row>
    <row r="384" spans="1:2" ht="15" outlineLevel="1" collapsed="1" thickBot="1" x14ac:dyDescent="0.35">
      <c r="A384" s="33" t="s">
        <v>299</v>
      </c>
      <c r="B384" s="32">
        <f>SUBTOTAL(9,B382:B383)</f>
        <v>8</v>
      </c>
    </row>
    <row r="385" spans="1:2" ht="15" hidden="1" outlineLevel="2" thickBot="1" x14ac:dyDescent="0.35">
      <c r="A385" s="31" t="s">
        <v>215</v>
      </c>
      <c r="B385" s="32">
        <v>17</v>
      </c>
    </row>
    <row r="386" spans="1:2" ht="15" outlineLevel="1" collapsed="1" thickBot="1" x14ac:dyDescent="0.35">
      <c r="A386" s="33" t="s">
        <v>300</v>
      </c>
      <c r="B386" s="32">
        <f>SUBTOTAL(9,B385:B385)</f>
        <v>17</v>
      </c>
    </row>
    <row r="387" spans="1:2" ht="15" hidden="1" outlineLevel="2" thickBot="1" x14ac:dyDescent="0.35">
      <c r="A387" s="31" t="s">
        <v>178</v>
      </c>
      <c r="B387" s="32">
        <v>2</v>
      </c>
    </row>
    <row r="388" spans="1:2" ht="15" hidden="1" outlineLevel="2" thickBot="1" x14ac:dyDescent="0.35">
      <c r="A388" s="31" t="s">
        <v>178</v>
      </c>
      <c r="B388" s="32">
        <v>1</v>
      </c>
    </row>
    <row r="389" spans="1:2" ht="15" hidden="1" outlineLevel="2" thickBot="1" x14ac:dyDescent="0.35">
      <c r="A389" s="31" t="s">
        <v>178</v>
      </c>
      <c r="B389" s="32">
        <v>1</v>
      </c>
    </row>
    <row r="390" spans="1:2" ht="15" hidden="1" outlineLevel="2" thickBot="1" x14ac:dyDescent="0.35">
      <c r="A390" s="31" t="s">
        <v>178</v>
      </c>
      <c r="B390" s="32">
        <v>1</v>
      </c>
    </row>
    <row r="391" spans="1:2" ht="15" hidden="1" outlineLevel="2" thickBot="1" x14ac:dyDescent="0.35">
      <c r="A391" s="31" t="s">
        <v>178</v>
      </c>
      <c r="B391" s="32">
        <v>2</v>
      </c>
    </row>
    <row r="392" spans="1:2" ht="15" hidden="1" outlineLevel="2" thickBot="1" x14ac:dyDescent="0.35">
      <c r="A392" s="31" t="s">
        <v>178</v>
      </c>
      <c r="B392" s="32">
        <v>1</v>
      </c>
    </row>
    <row r="393" spans="1:2" ht="15" hidden="1" outlineLevel="2" thickBot="1" x14ac:dyDescent="0.35">
      <c r="A393" s="31" t="s">
        <v>178</v>
      </c>
      <c r="B393" s="32">
        <v>2</v>
      </c>
    </row>
    <row r="394" spans="1:2" ht="15" hidden="1" outlineLevel="2" thickBot="1" x14ac:dyDescent="0.35">
      <c r="A394" s="31" t="s">
        <v>178</v>
      </c>
      <c r="B394" s="32">
        <v>1</v>
      </c>
    </row>
    <row r="395" spans="1:2" ht="15" hidden="1" outlineLevel="2" thickBot="1" x14ac:dyDescent="0.35">
      <c r="A395" s="31" t="s">
        <v>178</v>
      </c>
      <c r="B395" s="32">
        <v>1</v>
      </c>
    </row>
    <row r="396" spans="1:2" ht="15" hidden="1" outlineLevel="2" thickBot="1" x14ac:dyDescent="0.35">
      <c r="A396" s="31" t="s">
        <v>178</v>
      </c>
      <c r="B396" s="32">
        <v>1</v>
      </c>
    </row>
    <row r="397" spans="1:2" ht="15" hidden="1" outlineLevel="2" thickBot="1" x14ac:dyDescent="0.35">
      <c r="A397" s="31" t="s">
        <v>178</v>
      </c>
      <c r="B397" s="32">
        <v>1</v>
      </c>
    </row>
    <row r="398" spans="1:2" ht="15" hidden="1" outlineLevel="2" thickBot="1" x14ac:dyDescent="0.35">
      <c r="A398" s="31" t="s">
        <v>178</v>
      </c>
      <c r="B398" s="32">
        <v>1</v>
      </c>
    </row>
    <row r="399" spans="1:2" ht="15" hidden="1" outlineLevel="2" thickBot="1" x14ac:dyDescent="0.35">
      <c r="A399" s="31" t="s">
        <v>178</v>
      </c>
      <c r="B399" s="32">
        <v>1</v>
      </c>
    </row>
    <row r="400" spans="1:2" ht="15" hidden="1" outlineLevel="2" thickBot="1" x14ac:dyDescent="0.35">
      <c r="A400" s="31" t="s">
        <v>178</v>
      </c>
      <c r="B400" s="32">
        <v>2</v>
      </c>
    </row>
    <row r="401" spans="1:2" ht="15" hidden="1" outlineLevel="2" thickBot="1" x14ac:dyDescent="0.35">
      <c r="A401" s="31" t="s">
        <v>178</v>
      </c>
      <c r="B401" s="32">
        <v>2</v>
      </c>
    </row>
    <row r="402" spans="1:2" ht="15" hidden="1" outlineLevel="2" thickBot="1" x14ac:dyDescent="0.35">
      <c r="A402" s="31" t="s">
        <v>178</v>
      </c>
      <c r="B402" s="32">
        <v>3</v>
      </c>
    </row>
    <row r="403" spans="1:2" ht="15" hidden="1" outlineLevel="2" thickBot="1" x14ac:dyDescent="0.35">
      <c r="A403" s="31" t="s">
        <v>178</v>
      </c>
      <c r="B403" s="32">
        <v>3</v>
      </c>
    </row>
    <row r="404" spans="1:2" ht="15" hidden="1" outlineLevel="2" thickBot="1" x14ac:dyDescent="0.35">
      <c r="A404" s="31" t="s">
        <v>178</v>
      </c>
      <c r="B404" s="32">
        <v>1</v>
      </c>
    </row>
    <row r="405" spans="1:2" ht="15" hidden="1" outlineLevel="2" thickBot="1" x14ac:dyDescent="0.35">
      <c r="A405" s="31" t="s">
        <v>178</v>
      </c>
      <c r="B405" s="32">
        <v>2</v>
      </c>
    </row>
    <row r="406" spans="1:2" ht="15" hidden="1" outlineLevel="2" thickBot="1" x14ac:dyDescent="0.35">
      <c r="A406" s="31" t="s">
        <v>178</v>
      </c>
      <c r="B406" s="32">
        <v>5</v>
      </c>
    </row>
    <row r="407" spans="1:2" ht="15" hidden="1" outlineLevel="2" thickBot="1" x14ac:dyDescent="0.35">
      <c r="A407" s="31" t="s">
        <v>178</v>
      </c>
      <c r="B407" s="32">
        <v>1</v>
      </c>
    </row>
    <row r="408" spans="1:2" ht="15" hidden="1" outlineLevel="2" thickBot="1" x14ac:dyDescent="0.35">
      <c r="A408" s="31" t="s">
        <v>178</v>
      </c>
      <c r="B408" s="32">
        <v>1</v>
      </c>
    </row>
    <row r="409" spans="1:2" ht="15" hidden="1" outlineLevel="2" thickBot="1" x14ac:dyDescent="0.35">
      <c r="A409" s="31" t="s">
        <v>178</v>
      </c>
      <c r="B409" s="32">
        <v>1</v>
      </c>
    </row>
    <row r="410" spans="1:2" ht="15" hidden="1" outlineLevel="2" thickBot="1" x14ac:dyDescent="0.35">
      <c r="A410" s="31" t="s">
        <v>178</v>
      </c>
      <c r="B410" s="32">
        <v>2</v>
      </c>
    </row>
    <row r="411" spans="1:2" ht="15" hidden="1" outlineLevel="2" thickBot="1" x14ac:dyDescent="0.35">
      <c r="A411" s="31" t="s">
        <v>178</v>
      </c>
      <c r="B411" s="32">
        <v>1</v>
      </c>
    </row>
    <row r="412" spans="1:2" ht="15" hidden="1" outlineLevel="2" thickBot="1" x14ac:dyDescent="0.35">
      <c r="A412" s="31" t="s">
        <v>178</v>
      </c>
      <c r="B412" s="32">
        <v>1</v>
      </c>
    </row>
    <row r="413" spans="1:2" ht="15" hidden="1" outlineLevel="2" thickBot="1" x14ac:dyDescent="0.35">
      <c r="A413" s="31" t="s">
        <v>178</v>
      </c>
      <c r="B413" s="32">
        <v>1</v>
      </c>
    </row>
    <row r="414" spans="1:2" ht="15" hidden="1" outlineLevel="2" thickBot="1" x14ac:dyDescent="0.35">
      <c r="A414" s="31" t="s">
        <v>178</v>
      </c>
      <c r="B414" s="32">
        <v>1</v>
      </c>
    </row>
    <row r="415" spans="1:2" ht="15" hidden="1" outlineLevel="2" thickBot="1" x14ac:dyDescent="0.35">
      <c r="A415" s="31" t="s">
        <v>178</v>
      </c>
      <c r="B415" s="32">
        <v>1</v>
      </c>
    </row>
    <row r="416" spans="1:2" ht="15" hidden="1" outlineLevel="2" thickBot="1" x14ac:dyDescent="0.35">
      <c r="A416" s="31" t="s">
        <v>178</v>
      </c>
      <c r="B416" s="32">
        <v>3</v>
      </c>
    </row>
    <row r="417" spans="1:2" ht="15" hidden="1" outlineLevel="2" thickBot="1" x14ac:dyDescent="0.35">
      <c r="A417" s="31" t="s">
        <v>178</v>
      </c>
      <c r="B417" s="32">
        <v>1</v>
      </c>
    </row>
    <row r="418" spans="1:2" ht="15" hidden="1" outlineLevel="2" thickBot="1" x14ac:dyDescent="0.35">
      <c r="A418" s="31" t="s">
        <v>178</v>
      </c>
      <c r="B418" s="32">
        <v>1</v>
      </c>
    </row>
    <row r="419" spans="1:2" ht="15" hidden="1" outlineLevel="2" thickBot="1" x14ac:dyDescent="0.35">
      <c r="A419" s="31" t="s">
        <v>178</v>
      </c>
      <c r="B419" s="32">
        <v>2</v>
      </c>
    </row>
    <row r="420" spans="1:2" ht="15" outlineLevel="1" collapsed="1" thickBot="1" x14ac:dyDescent="0.35">
      <c r="A420" s="33" t="s">
        <v>301</v>
      </c>
      <c r="B420" s="32">
        <f>SUBTOTAL(9,B387:B419)</f>
        <v>51</v>
      </c>
    </row>
    <row r="421" spans="1:2" ht="15" hidden="1" outlineLevel="2" thickBot="1" x14ac:dyDescent="0.35">
      <c r="A421" s="31" t="s">
        <v>216</v>
      </c>
      <c r="B421" s="32">
        <v>1</v>
      </c>
    </row>
    <row r="422" spans="1:2" ht="15" outlineLevel="1" collapsed="1" thickBot="1" x14ac:dyDescent="0.35">
      <c r="A422" s="33" t="s">
        <v>302</v>
      </c>
      <c r="B422" s="32">
        <f>SUBTOTAL(9,B421:B421)</f>
        <v>1</v>
      </c>
    </row>
    <row r="423" spans="1:2" ht="15" hidden="1" outlineLevel="2" thickBot="1" x14ac:dyDescent="0.35">
      <c r="A423" s="31" t="s">
        <v>235</v>
      </c>
      <c r="B423" s="32">
        <v>1</v>
      </c>
    </row>
    <row r="424" spans="1:2" ht="15" outlineLevel="1" collapsed="1" thickBot="1" x14ac:dyDescent="0.35">
      <c r="A424" s="33" t="s">
        <v>303</v>
      </c>
      <c r="B424" s="32">
        <f>SUBTOTAL(9,B423:B423)</f>
        <v>1</v>
      </c>
    </row>
    <row r="425" spans="1:2" ht="15" hidden="1" outlineLevel="2" thickBot="1" x14ac:dyDescent="0.35">
      <c r="A425" s="31" t="s">
        <v>217</v>
      </c>
      <c r="B425" s="32">
        <v>2</v>
      </c>
    </row>
    <row r="426" spans="1:2" ht="15" outlineLevel="1" collapsed="1" thickBot="1" x14ac:dyDescent="0.35">
      <c r="A426" s="33" t="s">
        <v>304</v>
      </c>
      <c r="B426" s="32">
        <f>SUBTOTAL(9,B425:B425)</f>
        <v>2</v>
      </c>
    </row>
    <row r="427" spans="1:2" ht="15" hidden="1" outlineLevel="2" thickBot="1" x14ac:dyDescent="0.35">
      <c r="A427" s="31" t="s">
        <v>188</v>
      </c>
      <c r="B427" s="32">
        <v>1</v>
      </c>
    </row>
    <row r="428" spans="1:2" ht="15" outlineLevel="1" collapsed="1" thickBot="1" x14ac:dyDescent="0.35">
      <c r="A428" s="33" t="s">
        <v>305</v>
      </c>
      <c r="B428" s="32">
        <f>SUBTOTAL(9,B427:B427)</f>
        <v>1</v>
      </c>
    </row>
    <row r="429" spans="1:2" ht="15" hidden="1" outlineLevel="2" thickBot="1" x14ac:dyDescent="0.35">
      <c r="A429" s="31" t="s">
        <v>179</v>
      </c>
      <c r="B429" s="32">
        <v>1</v>
      </c>
    </row>
    <row r="430" spans="1:2" ht="15" hidden="1" outlineLevel="2" thickBot="1" x14ac:dyDescent="0.35">
      <c r="A430" s="31" t="s">
        <v>179</v>
      </c>
      <c r="B430" s="32">
        <v>1</v>
      </c>
    </row>
    <row r="431" spans="1:2" ht="15" hidden="1" outlineLevel="2" thickBot="1" x14ac:dyDescent="0.35">
      <c r="A431" s="31" t="s">
        <v>179</v>
      </c>
      <c r="B431" s="32">
        <v>1</v>
      </c>
    </row>
    <row r="432" spans="1:2" ht="15" hidden="1" outlineLevel="2" thickBot="1" x14ac:dyDescent="0.35">
      <c r="A432" s="31" t="s">
        <v>179</v>
      </c>
      <c r="B432" s="32">
        <v>2</v>
      </c>
    </row>
    <row r="433" spans="1:2" ht="15" hidden="1" outlineLevel="2" thickBot="1" x14ac:dyDescent="0.35">
      <c r="A433" s="31" t="s">
        <v>179</v>
      </c>
      <c r="B433" s="32">
        <v>1</v>
      </c>
    </row>
    <row r="434" spans="1:2" ht="15" hidden="1" outlineLevel="2" thickBot="1" x14ac:dyDescent="0.35">
      <c r="A434" s="31" t="s">
        <v>179</v>
      </c>
      <c r="B434" s="32">
        <v>1</v>
      </c>
    </row>
    <row r="435" spans="1:2" ht="15" hidden="1" outlineLevel="2" thickBot="1" x14ac:dyDescent="0.35">
      <c r="A435" s="31" t="s">
        <v>179</v>
      </c>
      <c r="B435" s="32">
        <v>1</v>
      </c>
    </row>
    <row r="436" spans="1:2" ht="15" hidden="1" outlineLevel="2" thickBot="1" x14ac:dyDescent="0.35">
      <c r="A436" s="31" t="s">
        <v>179</v>
      </c>
      <c r="B436" s="32">
        <v>1</v>
      </c>
    </row>
    <row r="437" spans="1:2" ht="15" hidden="1" outlineLevel="2" thickBot="1" x14ac:dyDescent="0.35">
      <c r="A437" s="31" t="s">
        <v>179</v>
      </c>
      <c r="B437" s="32">
        <v>2</v>
      </c>
    </row>
    <row r="438" spans="1:2" ht="15" hidden="1" outlineLevel="2" thickBot="1" x14ac:dyDescent="0.35">
      <c r="A438" s="31" t="s">
        <v>179</v>
      </c>
      <c r="B438" s="32">
        <v>1</v>
      </c>
    </row>
    <row r="439" spans="1:2" ht="15" hidden="1" outlineLevel="2" thickBot="1" x14ac:dyDescent="0.35">
      <c r="A439" s="31" t="s">
        <v>179</v>
      </c>
      <c r="B439" s="32">
        <v>1</v>
      </c>
    </row>
    <row r="440" spans="1:2" ht="15" hidden="1" outlineLevel="2" thickBot="1" x14ac:dyDescent="0.35">
      <c r="A440" s="31" t="s">
        <v>179</v>
      </c>
      <c r="B440" s="32">
        <v>2</v>
      </c>
    </row>
    <row r="441" spans="1:2" ht="15" hidden="1" outlineLevel="2" thickBot="1" x14ac:dyDescent="0.35">
      <c r="A441" s="31" t="s">
        <v>179</v>
      </c>
      <c r="B441" s="32">
        <v>1</v>
      </c>
    </row>
    <row r="442" spans="1:2" ht="15" outlineLevel="1" collapsed="1" thickBot="1" x14ac:dyDescent="0.35">
      <c r="A442" s="33" t="s">
        <v>306</v>
      </c>
      <c r="B442" s="32">
        <f>SUBTOTAL(9,B429:B441)</f>
        <v>16</v>
      </c>
    </row>
    <row r="443" spans="1:2" ht="15" hidden="1" outlineLevel="2" thickBot="1" x14ac:dyDescent="0.35">
      <c r="A443" s="31" t="s">
        <v>182</v>
      </c>
      <c r="B443" s="32">
        <v>1</v>
      </c>
    </row>
    <row r="444" spans="1:2" ht="15" hidden="1" outlineLevel="2" thickBot="1" x14ac:dyDescent="0.35">
      <c r="A444" s="31" t="s">
        <v>182</v>
      </c>
      <c r="B444" s="32">
        <v>2</v>
      </c>
    </row>
    <row r="445" spans="1:2" ht="15" hidden="1" outlineLevel="2" thickBot="1" x14ac:dyDescent="0.35">
      <c r="A445" s="31" t="s">
        <v>182</v>
      </c>
      <c r="B445" s="32">
        <v>1</v>
      </c>
    </row>
    <row r="446" spans="1:2" ht="15" hidden="1" outlineLevel="2" thickBot="1" x14ac:dyDescent="0.35">
      <c r="A446" s="31" t="s">
        <v>182</v>
      </c>
      <c r="B446" s="32">
        <v>4</v>
      </c>
    </row>
    <row r="447" spans="1:2" ht="15" hidden="1" outlineLevel="2" thickBot="1" x14ac:dyDescent="0.35">
      <c r="A447" s="31" t="s">
        <v>182</v>
      </c>
      <c r="B447" s="32">
        <v>9</v>
      </c>
    </row>
    <row r="448" spans="1:2" ht="15" hidden="1" outlineLevel="2" thickBot="1" x14ac:dyDescent="0.35">
      <c r="A448" s="31" t="s">
        <v>182</v>
      </c>
      <c r="B448" s="32">
        <v>1</v>
      </c>
    </row>
    <row r="449" spans="1:2" ht="15" outlineLevel="1" collapsed="1" thickBot="1" x14ac:dyDescent="0.35">
      <c r="A449" s="33" t="s">
        <v>307</v>
      </c>
      <c r="B449" s="32">
        <f>SUBTOTAL(9,B443:B448)</f>
        <v>18</v>
      </c>
    </row>
    <row r="450" spans="1:2" ht="15" hidden="1" outlineLevel="2" thickBot="1" x14ac:dyDescent="0.35">
      <c r="A450" s="31" t="s">
        <v>231</v>
      </c>
      <c r="B450" s="32">
        <v>1</v>
      </c>
    </row>
    <row r="451" spans="1:2" ht="15" outlineLevel="1" collapsed="1" thickBot="1" x14ac:dyDescent="0.35">
      <c r="A451" s="33" t="s">
        <v>308</v>
      </c>
      <c r="B451" s="32">
        <f>SUBTOTAL(9,B450:B450)</f>
        <v>1</v>
      </c>
    </row>
    <row r="452" spans="1:2" ht="15" hidden="1" outlineLevel="2" thickBot="1" x14ac:dyDescent="0.35">
      <c r="A452" s="31" t="s">
        <v>208</v>
      </c>
      <c r="B452" s="32">
        <v>1</v>
      </c>
    </row>
    <row r="453" spans="1:2" ht="15" hidden="1" outlineLevel="2" thickBot="1" x14ac:dyDescent="0.35">
      <c r="A453" s="31" t="s">
        <v>208</v>
      </c>
      <c r="B453" s="32">
        <v>1</v>
      </c>
    </row>
    <row r="454" spans="1:2" ht="15" hidden="1" outlineLevel="2" thickBot="1" x14ac:dyDescent="0.35">
      <c r="A454" s="31" t="s">
        <v>208</v>
      </c>
      <c r="B454" s="32">
        <v>1</v>
      </c>
    </row>
    <row r="455" spans="1:2" ht="15" outlineLevel="1" collapsed="1" thickBot="1" x14ac:dyDescent="0.35">
      <c r="A455" s="33" t="s">
        <v>309</v>
      </c>
      <c r="B455" s="32">
        <f>SUBTOTAL(9,B452:B454)</f>
        <v>3</v>
      </c>
    </row>
    <row r="456" spans="1:2" ht="15" hidden="1" outlineLevel="2" thickBot="1" x14ac:dyDescent="0.35">
      <c r="A456" s="31" t="s">
        <v>218</v>
      </c>
      <c r="B456" s="32">
        <v>1</v>
      </c>
    </row>
    <row r="457" spans="1:2" ht="15" outlineLevel="1" collapsed="1" thickBot="1" x14ac:dyDescent="0.35">
      <c r="A457" s="33" t="s">
        <v>310</v>
      </c>
      <c r="B457" s="32">
        <f>SUBTOTAL(9,B456:B456)</f>
        <v>1</v>
      </c>
    </row>
    <row r="458" spans="1:2" ht="15" hidden="1" outlineLevel="2" thickBot="1" x14ac:dyDescent="0.35">
      <c r="A458" s="31" t="s">
        <v>228</v>
      </c>
      <c r="B458" s="32">
        <v>1</v>
      </c>
    </row>
    <row r="459" spans="1:2" ht="15" hidden="1" outlineLevel="2" thickBot="1" x14ac:dyDescent="0.35">
      <c r="A459" s="31" t="s">
        <v>228</v>
      </c>
      <c r="B459" s="32">
        <v>3</v>
      </c>
    </row>
    <row r="460" spans="1:2" ht="15" outlineLevel="1" collapsed="1" thickBot="1" x14ac:dyDescent="0.35">
      <c r="A460" s="33" t="s">
        <v>311</v>
      </c>
      <c r="B460" s="32">
        <f>SUBTOTAL(9,B458:B459)</f>
        <v>4</v>
      </c>
    </row>
    <row r="461" spans="1:2" ht="15" hidden="1" outlineLevel="2" thickBot="1" x14ac:dyDescent="0.35">
      <c r="A461" s="31" t="s">
        <v>222</v>
      </c>
      <c r="B461" s="32">
        <v>1</v>
      </c>
    </row>
    <row r="462" spans="1:2" ht="15" outlineLevel="1" collapsed="1" thickBot="1" x14ac:dyDescent="0.35">
      <c r="A462" s="33" t="s">
        <v>312</v>
      </c>
      <c r="B462" s="32">
        <f>SUBTOTAL(9,B461:B461)</f>
        <v>1</v>
      </c>
    </row>
    <row r="463" spans="1:2" ht="15" hidden="1" outlineLevel="2" thickBot="1" x14ac:dyDescent="0.35">
      <c r="A463" s="31" t="s">
        <v>229</v>
      </c>
      <c r="B463" s="32">
        <v>5</v>
      </c>
    </row>
    <row r="464" spans="1:2" ht="15" hidden="1" outlineLevel="2" thickBot="1" x14ac:dyDescent="0.35">
      <c r="A464" s="31" t="s">
        <v>229</v>
      </c>
      <c r="B464" s="32">
        <v>1</v>
      </c>
    </row>
    <row r="465" spans="1:2" ht="15" hidden="1" outlineLevel="2" thickBot="1" x14ac:dyDescent="0.35">
      <c r="A465" s="31" t="s">
        <v>229</v>
      </c>
      <c r="B465" s="32">
        <v>11</v>
      </c>
    </row>
    <row r="466" spans="1:2" ht="15" outlineLevel="1" collapsed="1" thickBot="1" x14ac:dyDescent="0.35">
      <c r="A466" s="33" t="s">
        <v>313</v>
      </c>
      <c r="B466" s="32">
        <f>SUBTOTAL(9,B463:B465)</f>
        <v>17</v>
      </c>
    </row>
    <row r="467" spans="1:2" ht="15" hidden="1" outlineLevel="2" thickBot="1" x14ac:dyDescent="0.35">
      <c r="A467" s="31" t="s">
        <v>189</v>
      </c>
      <c r="B467" s="32">
        <v>1</v>
      </c>
    </row>
    <row r="468" spans="1:2" ht="15" hidden="1" outlineLevel="2" thickBot="1" x14ac:dyDescent="0.35">
      <c r="A468" s="31" t="s">
        <v>189</v>
      </c>
      <c r="B468" s="32">
        <v>1</v>
      </c>
    </row>
    <row r="469" spans="1:2" ht="15" hidden="1" outlineLevel="2" thickBot="1" x14ac:dyDescent="0.35">
      <c r="A469" s="31" t="s">
        <v>189</v>
      </c>
      <c r="B469" s="32">
        <v>3</v>
      </c>
    </row>
    <row r="470" spans="1:2" ht="15" hidden="1" outlineLevel="2" thickBot="1" x14ac:dyDescent="0.35">
      <c r="A470" s="31" t="s">
        <v>189</v>
      </c>
      <c r="B470" s="32">
        <v>11</v>
      </c>
    </row>
    <row r="471" spans="1:2" ht="15" hidden="1" outlineLevel="2" thickBot="1" x14ac:dyDescent="0.35">
      <c r="A471" s="31" t="s">
        <v>189</v>
      </c>
      <c r="B471" s="32">
        <v>4</v>
      </c>
    </row>
    <row r="472" spans="1:2" ht="15" hidden="1" outlineLevel="2" thickBot="1" x14ac:dyDescent="0.35">
      <c r="A472" s="31" t="s">
        <v>189</v>
      </c>
      <c r="B472" s="32">
        <v>3</v>
      </c>
    </row>
    <row r="473" spans="1:2" ht="15" hidden="1" outlineLevel="2" thickBot="1" x14ac:dyDescent="0.35">
      <c r="A473" s="31" t="s">
        <v>189</v>
      </c>
      <c r="B473" s="32">
        <v>5</v>
      </c>
    </row>
    <row r="474" spans="1:2" ht="15" hidden="1" outlineLevel="2" thickBot="1" x14ac:dyDescent="0.35">
      <c r="A474" s="31" t="s">
        <v>189</v>
      </c>
      <c r="B474" s="32">
        <v>1</v>
      </c>
    </row>
    <row r="475" spans="1:2" ht="15" hidden="1" outlineLevel="2" thickBot="1" x14ac:dyDescent="0.35">
      <c r="A475" s="31" t="s">
        <v>189</v>
      </c>
      <c r="B475" s="32">
        <v>3</v>
      </c>
    </row>
    <row r="476" spans="1:2" ht="15" outlineLevel="1" collapsed="1" thickBot="1" x14ac:dyDescent="0.35">
      <c r="A476" s="36" t="s">
        <v>314</v>
      </c>
      <c r="B476" s="30">
        <f>SUBTOTAL(9,B467:B475)</f>
        <v>32</v>
      </c>
    </row>
    <row r="477" spans="1:2" ht="15" hidden="1" outlineLevel="2" thickBot="1" x14ac:dyDescent="0.35">
      <c r="A477" s="31" t="s">
        <v>180</v>
      </c>
      <c r="B477" s="32">
        <v>1</v>
      </c>
    </row>
    <row r="478" spans="1:2" ht="15" hidden="1" outlineLevel="2" thickBot="1" x14ac:dyDescent="0.35">
      <c r="A478" s="31" t="s">
        <v>180</v>
      </c>
      <c r="B478" s="32">
        <v>5</v>
      </c>
    </row>
    <row r="479" spans="1:2" ht="15" hidden="1" outlineLevel="2" thickBot="1" x14ac:dyDescent="0.35">
      <c r="A479" s="31" t="s">
        <v>180</v>
      </c>
      <c r="B479" s="32">
        <v>1</v>
      </c>
    </row>
    <row r="480" spans="1:2" ht="15" hidden="1" outlineLevel="2" thickBot="1" x14ac:dyDescent="0.35">
      <c r="A480" s="31" t="s">
        <v>180</v>
      </c>
      <c r="B480" s="32">
        <v>1</v>
      </c>
    </row>
    <row r="481" spans="1:2" ht="15" outlineLevel="1" collapsed="1" thickBot="1" x14ac:dyDescent="0.35">
      <c r="A481" s="37" t="s">
        <v>315</v>
      </c>
      <c r="B481" s="30">
        <f>SUBTOTAL(9,B477:B480)</f>
        <v>8</v>
      </c>
    </row>
    <row r="482" spans="1:2" ht="15" thickBot="1" x14ac:dyDescent="0.35">
      <c r="A482" s="34" t="s">
        <v>316</v>
      </c>
      <c r="B482" s="35">
        <f>SUBTOTAL(9,B2:B480)</f>
        <v>1483</v>
      </c>
    </row>
  </sheetData>
  <sortState ref="A2:B408">
    <sortCondition ref="A2:A408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Presentación Inf Adicional PE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cp:lastPrinted>2016-06-02T16:19:49Z</cp:lastPrinted>
  <dcterms:created xsi:type="dcterms:W3CDTF">2015-09-03T16:25:34Z</dcterms:created>
  <dcterms:modified xsi:type="dcterms:W3CDTF">2016-11-18T18:25:43Z</dcterms:modified>
</cp:coreProperties>
</file>