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aneth.aguilar\Desktop\IIEG 2016\2016\VILLA UNIÓN\35 Iniciativa de Ley de Ingresos\"/>
    </mc:Choice>
  </mc:AlternateContent>
  <bookViews>
    <workbookView xWindow="0" yWindow="0" windowWidth="16392" windowHeight="5652" activeTab="2"/>
  </bookViews>
  <sheets>
    <sheet name="Adicional LI" sheetId="4" r:id="rId1"/>
    <sheet name="Adicional PE" sheetId="1" state="hidden" r:id="rId2"/>
    <sheet name="Calendario LI" sheetId="7" r:id="rId3"/>
    <sheet name="Calendario PE" sheetId="6" state="hidden" r:id="rId4"/>
    <sheet name="Hoja1" sheetId="8" state="hidden" r:id="rId5"/>
  </sheets>
  <definedNames>
    <definedName name="_xlnm._FilterDatabase" localSheetId="1" hidden="1">'Adicional PE'!$A$128:$D$161</definedName>
    <definedName name="_xlnm._FilterDatabase" localSheetId="2" hidden="1">'Calendario LI'!$A$2:$N$55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7" l="1"/>
  <c r="D43" i="7"/>
  <c r="E43" i="7"/>
  <c r="F43" i="7"/>
  <c r="G43" i="7"/>
  <c r="H43" i="7"/>
  <c r="I43" i="7"/>
  <c r="J43" i="7"/>
  <c r="K43" i="7"/>
  <c r="L43" i="7"/>
  <c r="L42" i="7" s="1"/>
  <c r="M43" i="7"/>
  <c r="N43" i="7"/>
  <c r="D44" i="7"/>
  <c r="E44" i="7"/>
  <c r="F44" i="7"/>
  <c r="F42" i="7" s="1"/>
  <c r="G44" i="7"/>
  <c r="H44" i="7"/>
  <c r="I44" i="7"/>
  <c r="J44" i="7"/>
  <c r="J42" i="7" s="1"/>
  <c r="K44" i="7"/>
  <c r="L44" i="7"/>
  <c r="M44" i="7"/>
  <c r="N44" i="7"/>
  <c r="C44" i="7"/>
  <c r="C43" i="7"/>
  <c r="N24" i="7"/>
  <c r="N25" i="7"/>
  <c r="N26" i="7"/>
  <c r="N27" i="7"/>
  <c r="N28" i="7"/>
  <c r="D24" i="7"/>
  <c r="E24" i="7"/>
  <c r="F24" i="7"/>
  <c r="G24" i="7"/>
  <c r="H24" i="7"/>
  <c r="I24" i="7"/>
  <c r="J24" i="7"/>
  <c r="K24" i="7"/>
  <c r="L24" i="7"/>
  <c r="M24" i="7"/>
  <c r="D25" i="7"/>
  <c r="E25" i="7"/>
  <c r="F25" i="7"/>
  <c r="G25" i="7"/>
  <c r="H25" i="7"/>
  <c r="I25" i="7"/>
  <c r="J25" i="7"/>
  <c r="K25" i="7"/>
  <c r="L25" i="7"/>
  <c r="M25" i="7"/>
  <c r="D26" i="7"/>
  <c r="E26" i="7"/>
  <c r="F26" i="7"/>
  <c r="G26" i="7"/>
  <c r="H26" i="7"/>
  <c r="I26" i="7"/>
  <c r="J26" i="7"/>
  <c r="K26" i="7"/>
  <c r="L26" i="7"/>
  <c r="M26" i="7"/>
  <c r="D27" i="7"/>
  <c r="E27" i="7"/>
  <c r="F27" i="7"/>
  <c r="G27" i="7"/>
  <c r="H27" i="7"/>
  <c r="I27" i="7"/>
  <c r="J27" i="7"/>
  <c r="K27" i="7"/>
  <c r="L27" i="7"/>
  <c r="M27" i="7"/>
  <c r="D28" i="7"/>
  <c r="E28" i="7"/>
  <c r="F28" i="7"/>
  <c r="G28" i="7"/>
  <c r="H28" i="7"/>
  <c r="I28" i="7"/>
  <c r="J28" i="7"/>
  <c r="K28" i="7"/>
  <c r="L28" i="7"/>
  <c r="M28" i="7"/>
  <c r="C25" i="7"/>
  <c r="C26" i="7"/>
  <c r="C27" i="7"/>
  <c r="C28" i="7"/>
  <c r="C24" i="7"/>
  <c r="D21" i="7"/>
  <c r="E21" i="7"/>
  <c r="F21" i="7"/>
  <c r="G21" i="7"/>
  <c r="H21" i="7"/>
  <c r="I21" i="7"/>
  <c r="J21" i="7"/>
  <c r="K21" i="7"/>
  <c r="L21" i="7"/>
  <c r="M21" i="7"/>
  <c r="N21" i="7"/>
  <c r="C21" i="7"/>
  <c r="D5" i="7"/>
  <c r="E5" i="7"/>
  <c r="F5" i="7"/>
  <c r="G5" i="7"/>
  <c r="H5" i="7"/>
  <c r="I5" i="7"/>
  <c r="J5" i="7"/>
  <c r="K5" i="7"/>
  <c r="L5" i="7"/>
  <c r="M5" i="7"/>
  <c r="N5" i="7"/>
  <c r="D6" i="7"/>
  <c r="E6" i="7"/>
  <c r="F6" i="7"/>
  <c r="F4" i="7" s="1"/>
  <c r="G6" i="7"/>
  <c r="H6" i="7"/>
  <c r="I6" i="7"/>
  <c r="J6" i="7"/>
  <c r="K6" i="7"/>
  <c r="L6" i="7"/>
  <c r="M6" i="7"/>
  <c r="N6" i="7"/>
  <c r="N4" i="7" s="1"/>
  <c r="D7" i="7"/>
  <c r="E7" i="7"/>
  <c r="F7" i="7"/>
  <c r="G7" i="7"/>
  <c r="H7" i="7"/>
  <c r="I7" i="7"/>
  <c r="J7" i="7"/>
  <c r="K7" i="7"/>
  <c r="L7" i="7"/>
  <c r="M7" i="7"/>
  <c r="N7" i="7"/>
  <c r="D8" i="7"/>
  <c r="E8" i="7"/>
  <c r="F8" i="7"/>
  <c r="G8" i="7"/>
  <c r="H8" i="7"/>
  <c r="I8" i="7"/>
  <c r="J8" i="7"/>
  <c r="K8" i="7"/>
  <c r="L8" i="7"/>
  <c r="M8" i="7"/>
  <c r="N8" i="7"/>
  <c r="D9" i="7"/>
  <c r="E9" i="7"/>
  <c r="F9" i="7"/>
  <c r="G9" i="7"/>
  <c r="H9" i="7"/>
  <c r="I9" i="7"/>
  <c r="J9" i="7"/>
  <c r="K9" i="7"/>
  <c r="L9" i="7"/>
  <c r="M9" i="7"/>
  <c r="N9" i="7"/>
  <c r="D10" i="7"/>
  <c r="E10" i="7"/>
  <c r="F10" i="7"/>
  <c r="G10" i="7"/>
  <c r="H10" i="7"/>
  <c r="I10" i="7"/>
  <c r="J10" i="7"/>
  <c r="K10" i="7"/>
  <c r="L10" i="7"/>
  <c r="M10" i="7"/>
  <c r="N10" i="7"/>
  <c r="D11" i="7"/>
  <c r="E11" i="7"/>
  <c r="F11" i="7"/>
  <c r="G11" i="7"/>
  <c r="H11" i="7"/>
  <c r="I11" i="7"/>
  <c r="J11" i="7"/>
  <c r="K11" i="7"/>
  <c r="L11" i="7"/>
  <c r="M11" i="7"/>
  <c r="N11" i="7"/>
  <c r="D12" i="7"/>
  <c r="E12" i="7"/>
  <c r="F12" i="7"/>
  <c r="G12" i="7"/>
  <c r="H12" i="7"/>
  <c r="I12" i="7"/>
  <c r="J12" i="7"/>
  <c r="K12" i="7"/>
  <c r="L12" i="7"/>
  <c r="M12" i="7"/>
  <c r="N12" i="7"/>
  <c r="C6" i="7"/>
  <c r="C7" i="7"/>
  <c r="C8" i="7"/>
  <c r="C9" i="7"/>
  <c r="C10" i="7"/>
  <c r="C11" i="7"/>
  <c r="C12" i="7"/>
  <c r="C5" i="7"/>
  <c r="J4" i="7"/>
  <c r="C14" i="7"/>
  <c r="D14" i="7"/>
  <c r="E14" i="7"/>
  <c r="F14" i="7"/>
  <c r="G14" i="7"/>
  <c r="H14" i="7"/>
  <c r="I14" i="7"/>
  <c r="J14" i="7"/>
  <c r="K14" i="7"/>
  <c r="L14" i="7"/>
  <c r="M14" i="7"/>
  <c r="N14" i="7"/>
  <c r="C20" i="7"/>
  <c r="D20" i="7"/>
  <c r="E20" i="7"/>
  <c r="F20" i="7"/>
  <c r="G20" i="7"/>
  <c r="H20" i="7"/>
  <c r="I20" i="7"/>
  <c r="J20" i="7"/>
  <c r="K20" i="7"/>
  <c r="L20" i="7"/>
  <c r="M20" i="7"/>
  <c r="N20" i="7"/>
  <c r="C30" i="7"/>
  <c r="D30" i="7"/>
  <c r="E30" i="7"/>
  <c r="F30" i="7"/>
  <c r="G30" i="7"/>
  <c r="H30" i="7"/>
  <c r="I30" i="7"/>
  <c r="J30" i="7"/>
  <c r="K30" i="7"/>
  <c r="L30" i="7"/>
  <c r="M30" i="7"/>
  <c r="N30" i="7"/>
  <c r="C34" i="7"/>
  <c r="D34" i="7"/>
  <c r="E34" i="7"/>
  <c r="F34" i="7"/>
  <c r="G34" i="7"/>
  <c r="H34" i="7"/>
  <c r="I34" i="7"/>
  <c r="J34" i="7"/>
  <c r="K34" i="7"/>
  <c r="L34" i="7"/>
  <c r="M34" i="7"/>
  <c r="N34" i="7"/>
  <c r="C38" i="7"/>
  <c r="D38" i="7"/>
  <c r="E38" i="7"/>
  <c r="F38" i="7"/>
  <c r="G38" i="7"/>
  <c r="H38" i="7"/>
  <c r="I38" i="7"/>
  <c r="J38" i="7"/>
  <c r="K38" i="7"/>
  <c r="L38" i="7"/>
  <c r="M38" i="7"/>
  <c r="N38" i="7"/>
  <c r="D42" i="7"/>
  <c r="H42" i="7"/>
  <c r="K42" i="7"/>
  <c r="C46" i="7"/>
  <c r="D46" i="7"/>
  <c r="E46" i="7"/>
  <c r="F46" i="7"/>
  <c r="G46" i="7"/>
  <c r="H46" i="7"/>
  <c r="I46" i="7"/>
  <c r="J46" i="7"/>
  <c r="K46" i="7"/>
  <c r="L46" i="7"/>
  <c r="M46" i="7"/>
  <c r="N46" i="7"/>
  <c r="C53" i="7"/>
  <c r="D53" i="7"/>
  <c r="E53" i="7"/>
  <c r="F53" i="7"/>
  <c r="G53" i="7"/>
  <c r="H53" i="7"/>
  <c r="I53" i="7"/>
  <c r="J53" i="7"/>
  <c r="K53" i="7"/>
  <c r="L53" i="7"/>
  <c r="M53" i="7"/>
  <c r="N53" i="7"/>
  <c r="H23" i="7" l="1"/>
  <c r="M4" i="7"/>
  <c r="I4" i="7"/>
  <c r="E4" i="7"/>
  <c r="L4" i="7"/>
  <c r="H4" i="7"/>
  <c r="D4" i="7"/>
  <c r="K4" i="7"/>
  <c r="G4" i="7"/>
  <c r="N23" i="7"/>
  <c r="N42" i="7"/>
  <c r="F23" i="7"/>
  <c r="L23" i="7"/>
  <c r="J23" i="7"/>
  <c r="G42" i="7"/>
  <c r="C42" i="7"/>
  <c r="D23" i="7"/>
  <c r="K23" i="7"/>
  <c r="G23" i="7"/>
  <c r="M23" i="7"/>
  <c r="I23" i="7"/>
  <c r="E23" i="7"/>
  <c r="M42" i="7"/>
  <c r="I42" i="7"/>
  <c r="E42" i="7"/>
  <c r="B46" i="7"/>
  <c r="B42" i="7"/>
  <c r="B34" i="7"/>
  <c r="B30" i="7"/>
  <c r="B23" i="7"/>
  <c r="C13" i="6" l="1"/>
  <c r="B66" i="6"/>
  <c r="B65" i="6" s="1"/>
  <c r="B76" i="6"/>
  <c r="B75" i="6"/>
  <c r="B74" i="6"/>
  <c r="B73" i="6"/>
  <c r="B72" i="6"/>
  <c r="B71" i="6"/>
  <c r="B70" i="6"/>
  <c r="B69" i="6" s="1"/>
  <c r="B68" i="6"/>
  <c r="B67" i="6"/>
  <c r="B64" i="6"/>
  <c r="B63" i="6"/>
  <c r="B62" i="6"/>
  <c r="B61" i="6"/>
  <c r="B60" i="6"/>
  <c r="B59" i="6"/>
  <c r="B58" i="6"/>
  <c r="B57" i="6" s="1"/>
  <c r="B56" i="6"/>
  <c r="B55" i="6"/>
  <c r="B54" i="6"/>
  <c r="B53" i="6" s="1"/>
  <c r="B52" i="6"/>
  <c r="B51" i="6"/>
  <c r="B50" i="6"/>
  <c r="B49" i="6"/>
  <c r="B48" i="6"/>
  <c r="B47" i="6"/>
  <c r="B46" i="6"/>
  <c r="B45" i="6"/>
  <c r="B44" i="6"/>
  <c r="B43" i="6" s="1"/>
  <c r="B42" i="6"/>
  <c r="B41" i="6"/>
  <c r="B40" i="6"/>
  <c r="B39" i="6"/>
  <c r="B38" i="6"/>
  <c r="B37" i="6"/>
  <c r="B36" i="6"/>
  <c r="B35" i="6"/>
  <c r="B34" i="6"/>
  <c r="B33" i="6" s="1"/>
  <c r="B32" i="6"/>
  <c r="B31" i="6"/>
  <c r="B30" i="6"/>
  <c r="B29" i="6"/>
  <c r="B28" i="6"/>
  <c r="B27" i="6"/>
  <c r="B26" i="6"/>
  <c r="B25" i="6"/>
  <c r="B24" i="6"/>
  <c r="B23" i="6" s="1"/>
  <c r="B22" i="6"/>
  <c r="B21" i="6"/>
  <c r="B20" i="6"/>
  <c r="B19" i="6"/>
  <c r="B18" i="6"/>
  <c r="B17" i="6"/>
  <c r="B16" i="6"/>
  <c r="B15" i="6"/>
  <c r="B14" i="6"/>
  <c r="B13" i="6" s="1"/>
  <c r="B12" i="6"/>
  <c r="B11" i="6"/>
  <c r="B10" i="6"/>
  <c r="B9" i="6"/>
  <c r="B8" i="6"/>
  <c r="B7" i="6"/>
  <c r="B6" i="6"/>
  <c r="B5" i="6" s="1"/>
  <c r="B4" i="4"/>
  <c r="B14" i="4"/>
  <c r="B20" i="4"/>
  <c r="B23" i="4"/>
  <c r="B30" i="4"/>
  <c r="B34" i="4"/>
  <c r="B38" i="4"/>
  <c r="B42" i="4"/>
  <c r="B46" i="4"/>
  <c r="B53" i="4"/>
  <c r="B4" i="6" l="1"/>
  <c r="B3" i="4"/>
  <c r="N69" i="6"/>
  <c r="M69" i="6"/>
  <c r="L69" i="6"/>
  <c r="K69" i="6"/>
  <c r="J69" i="6"/>
  <c r="I69" i="6"/>
  <c r="H69" i="6"/>
  <c r="G69" i="6"/>
  <c r="F69" i="6"/>
  <c r="E69" i="6"/>
  <c r="D69" i="6"/>
  <c r="C69" i="6"/>
  <c r="N65" i="6"/>
  <c r="M65" i="6"/>
  <c r="L65" i="6"/>
  <c r="K65" i="6"/>
  <c r="J65" i="6"/>
  <c r="I65" i="6"/>
  <c r="H65" i="6"/>
  <c r="G65" i="6"/>
  <c r="F65" i="6"/>
  <c r="E65" i="6"/>
  <c r="D65" i="6"/>
  <c r="C65" i="6"/>
  <c r="N57" i="6"/>
  <c r="M57" i="6"/>
  <c r="L57" i="6"/>
  <c r="K57" i="6"/>
  <c r="J57" i="6"/>
  <c r="I57" i="6"/>
  <c r="H57" i="6"/>
  <c r="G57" i="6"/>
  <c r="F57" i="6"/>
  <c r="E57" i="6"/>
  <c r="D57" i="6"/>
  <c r="C57" i="6"/>
  <c r="N53" i="6"/>
  <c r="M53" i="6"/>
  <c r="L53" i="6"/>
  <c r="K53" i="6"/>
  <c r="J53" i="6"/>
  <c r="I53" i="6"/>
  <c r="H53" i="6"/>
  <c r="G53" i="6"/>
  <c r="F53" i="6"/>
  <c r="E53" i="6"/>
  <c r="D53" i="6"/>
  <c r="C53" i="6"/>
  <c r="N43" i="6"/>
  <c r="M43" i="6"/>
  <c r="L43" i="6"/>
  <c r="K43" i="6"/>
  <c r="J43" i="6"/>
  <c r="I43" i="6"/>
  <c r="H43" i="6"/>
  <c r="G43" i="6"/>
  <c r="F43" i="6"/>
  <c r="E43" i="6"/>
  <c r="D43" i="6"/>
  <c r="C43" i="6"/>
  <c r="N33" i="6"/>
  <c r="M33" i="6"/>
  <c r="L33" i="6"/>
  <c r="K33" i="6"/>
  <c r="J33" i="6"/>
  <c r="I33" i="6"/>
  <c r="H33" i="6"/>
  <c r="G33" i="6"/>
  <c r="F33" i="6"/>
  <c r="E33" i="6"/>
  <c r="D33" i="6"/>
  <c r="C33" i="6"/>
  <c r="N23" i="6"/>
  <c r="M23" i="6"/>
  <c r="L23" i="6"/>
  <c r="K23" i="6"/>
  <c r="J23" i="6"/>
  <c r="I23" i="6"/>
  <c r="H23" i="6"/>
  <c r="G23" i="6"/>
  <c r="F23" i="6"/>
  <c r="E23" i="6"/>
  <c r="D23" i="6"/>
  <c r="C23" i="6"/>
  <c r="N13" i="6"/>
  <c r="M13" i="6"/>
  <c r="L13" i="6"/>
  <c r="K13" i="6"/>
  <c r="J13" i="6"/>
  <c r="I13" i="6"/>
  <c r="H13" i="6"/>
  <c r="G13" i="6"/>
  <c r="F13" i="6"/>
  <c r="E13" i="6"/>
  <c r="D13" i="6"/>
  <c r="N5" i="6"/>
  <c r="M5" i="6"/>
  <c r="L5" i="6"/>
  <c r="K5" i="6"/>
  <c r="J5" i="6"/>
  <c r="I5" i="6"/>
  <c r="H5" i="6"/>
  <c r="G5" i="6"/>
  <c r="F5" i="6"/>
  <c r="E5" i="6"/>
  <c r="D5" i="6"/>
  <c r="C5" i="6"/>
  <c r="E4" i="6" l="1"/>
  <c r="I4" i="6"/>
  <c r="M4" i="6"/>
  <c r="C4" i="6"/>
  <c r="H4" i="6"/>
  <c r="L4" i="6"/>
  <c r="D4" i="6"/>
  <c r="G4" i="6"/>
  <c r="K4" i="6"/>
  <c r="F4" i="6"/>
  <c r="J4" i="6"/>
  <c r="N4" i="6"/>
  <c r="B97" i="1" l="1"/>
  <c r="B88" i="1"/>
  <c r="B81" i="1"/>
  <c r="B69" i="1"/>
  <c r="B65" i="1"/>
  <c r="B57" i="1"/>
  <c r="B53" i="1"/>
  <c r="B43" i="1"/>
  <c r="B33" i="1"/>
  <c r="B23" i="1"/>
  <c r="B13" i="1"/>
  <c r="B5" i="1"/>
  <c r="B4" i="1" l="1"/>
  <c r="B39" i="7"/>
  <c r="B41" i="7"/>
  <c r="B13" i="7"/>
  <c r="B38" i="7"/>
  <c r="B36" i="7"/>
  <c r="B18" i="7"/>
  <c r="B22" i="7"/>
  <c r="B20" i="7" s="1"/>
  <c r="B4" i="7" s="1"/>
  <c r="B3" i="7" s="1"/>
  <c r="B15" i="7"/>
  <c r="B54" i="7"/>
  <c r="B40" i="7"/>
  <c r="B16" i="7"/>
  <c r="B55" i="7"/>
  <c r="B33" i="7"/>
  <c r="B14" i="7"/>
  <c r="B37" i="7"/>
  <c r="B17" i="7"/>
  <c r="B19" i="7"/>
  <c r="B32" i="7"/>
  <c r="B53" i="7"/>
  <c r="C3" i="7" l="1"/>
  <c r="H3" i="7"/>
  <c r="I3" i="7"/>
  <c r="F3" i="7"/>
  <c r="N3" i="7"/>
  <c r="K3" i="7"/>
  <c r="G3" i="7"/>
  <c r="L3" i="7"/>
  <c r="J3" i="7"/>
  <c r="M3" i="7"/>
  <c r="E3" i="7"/>
  <c r="D3" i="7"/>
  <c r="C4" i="7"/>
  <c r="C23" i="7"/>
</calcChain>
</file>

<file path=xl/sharedStrings.xml><?xml version="1.0" encoding="utf-8"?>
<sst xmlns="http://schemas.openxmlformats.org/spreadsheetml/2006/main" count="466" uniqueCount="239">
  <si>
    <t>Clasificador por Objeto del Gasto</t>
  </si>
  <si>
    <t>Importe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</si>
  <si>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</si>
  <si>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</si>
  <si>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</si>
  <si>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</si>
  <si>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</si>
  <si>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</si>
  <si>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</si>
  <si>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</si>
  <si>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</si>
  <si>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</si>
  <si>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</si>
  <si>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</si>
  <si>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</si>
  <si>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</si>
  <si>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</si>
  <si>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</si>
  <si>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</si>
  <si>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</si>
  <si>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</si>
  <si>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</si>
  <si>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</si>
  <si>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</si>
  <si>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</si>
  <si>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</si>
  <si>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</si>
  <si>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</si>
  <si>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</si>
  <si>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</si>
  <si>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</si>
  <si>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</si>
  <si>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</si>
  <si>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</si>
  <si>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</si>
  <si>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</si>
  <si>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</si>
  <si>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</si>
  <si>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</si>
  <si>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</si>
  <si>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</si>
  <si>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</si>
  <si>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</si>
  <si>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</si>
  <si>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</si>
  <si>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</si>
  <si>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</si>
  <si>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</si>
  <si>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</si>
  <si>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</si>
  <si>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</si>
  <si>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</si>
  <si>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</si>
  <si>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</si>
  <si>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</si>
  <si>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</si>
  <si>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</si>
  <si>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</si>
  <si>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</si>
  <si>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</si>
  <si>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</si>
  <si>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</si>
  <si>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</si>
  <si>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</si>
  <si>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</si>
  <si>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</si>
  <si>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</si>
  <si>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</si>
  <si>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</si>
  <si>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</si>
  <si>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</si>
  <si>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</si>
  <si>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</si>
  <si>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</si>
  <si>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</si>
  <si>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</si>
  <si>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Organo Ejecutivo Municipal</t>
  </si>
  <si>
    <t>Otras Entidades Paraestatales y organismos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</si>
  <si>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</si>
  <si>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</si>
  <si>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</si>
  <si>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</si>
  <si>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</si>
  <si>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</si>
  <si>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</si>
  <si>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</si>
  <si>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</si>
  <si>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</si>
  <si>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</si>
  <si>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Analítico de plazas</t>
  </si>
  <si>
    <t>Plaza/puesto</t>
  </si>
  <si>
    <t>Número de plazas</t>
  </si>
  <si>
    <t>Remuneraciones</t>
  </si>
  <si>
    <t>De</t>
  </si>
  <si>
    <t>hasta</t>
  </si>
  <si>
    <t>Ingreso Estimado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</si>
  <si>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</si>
  <si>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</si>
  <si>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</si>
  <si>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</si>
  <si>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</si>
  <si>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</si>
  <si>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</si>
  <si>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</si>
  <si>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</si>
  <si>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</si>
  <si>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</si>
  <si>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</si>
  <si>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</si>
  <si>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</si>
  <si>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</si>
  <si>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</si>
  <si>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</si>
  <si>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</si>
  <si>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</si>
  <si>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</si>
  <si>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</si>
  <si>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</si>
  <si>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</si>
  <si>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</si>
  <si>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</si>
  <si>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</si>
  <si>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</si>
  <si>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</si>
  <si>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</si>
  <si>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</si>
  <si>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</si>
  <si>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</si>
  <si>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</si>
  <si>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</si>
  <si>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</si>
  <si>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</si>
  <si>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 xml:space="preserve">Aportaciones 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</si>
  <si>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</si>
  <si>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</si>
  <si>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</si>
  <si>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</si>
  <si>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</si>
  <si>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</si>
  <si>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</si>
  <si>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</si>
  <si>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</si>
  <si>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</si>
  <si>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</si>
  <si>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</si>
  <si>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</si>
  <si>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</si>
  <si>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</si>
  <si>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</si>
  <si>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</si>
  <si>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</si>
  <si>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</si>
  <si>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Iniciativa de Ley de Ingresos para el Ejercicio Fiscal 2016</t>
  </si>
  <si>
    <t>Municipio</t>
  </si>
  <si>
    <t>____________</t>
  </si>
  <si>
    <t>Presupuesto de Egresos para el Ejercicio Fiscal 2016</t>
  </si>
  <si>
    <t>Municipio de _______, Coahuila de Zaragoza</t>
  </si>
  <si>
    <t>_____________</t>
  </si>
  <si>
    <t>Municipio ________, Coahuila de Zaragoza</t>
  </si>
  <si>
    <t>Calendario de Presupuesto de Egresos del Ejercicio Fiscal 2016</t>
  </si>
  <si>
    <t>TOTAL DE INGRESOS</t>
  </si>
  <si>
    <t>Impuestos Sobre el Patrimonio</t>
  </si>
  <si>
    <t>Impuesto Predial</t>
  </si>
  <si>
    <t>Impuesto Sobre Adquisición de Inmuebles</t>
  </si>
  <si>
    <t>Impuesto Sobre Plusvalía</t>
  </si>
  <si>
    <t>Accesorios de Impuestos</t>
  </si>
  <si>
    <t>Impuesto Sobre el Ejercicio de Actividades Mercantiles</t>
  </si>
  <si>
    <t>Impuesto Sobre Prestación de Servicios</t>
  </si>
  <si>
    <t>Impuesto Sobre Espectáculos y Diversiones Públicas</t>
  </si>
  <si>
    <t>Impuesto Sobre Enajenación de Bienes Muebles Usados</t>
  </si>
  <si>
    <t>Impuesto Sobre Loterías, Rifas y Sorteos</t>
  </si>
  <si>
    <t>Impuesto Predial de ejercicios anteriores</t>
  </si>
  <si>
    <t>Impuesto sobre Adquisición de Inmuebles de ejercicios anteriores</t>
  </si>
  <si>
    <t>Contribuciones de Mejoras</t>
  </si>
  <si>
    <t>Contribución de Mejoras por Obras Públicas</t>
  </si>
  <si>
    <t>Contribución por Gasto</t>
  </si>
  <si>
    <t>Contribución por Obra Pública</t>
  </si>
  <si>
    <t>Contribución por Responsabilidad Objetiva</t>
  </si>
  <si>
    <t>Contribución por Mantenimiento, Mejoramiento y Equipamiento del Cuerpo de Bomberos de los Municipios</t>
  </si>
  <si>
    <t>Contribución por Mantenimiento y Conservación del Centro Histórico</t>
  </si>
  <si>
    <t>Contribución por Otros Servicios Municipales</t>
  </si>
  <si>
    <t>Derechos por el Uso, Goce, Aprovechamiento o Explotación de Bienes de Dominio Público</t>
  </si>
  <si>
    <t>Servicios de Arrastre y Almacenaje</t>
  </si>
  <si>
    <t>Provenientes de la Ocupación de las Vías Públicas</t>
  </si>
  <si>
    <t>Provenientes del Uso de las Pensiones Municipales</t>
  </si>
  <si>
    <t>Provenientes del Uso de Otros Bienes de Dominio Público</t>
  </si>
  <si>
    <t>Derechos por Prestación de Servicios</t>
  </si>
  <si>
    <t>Servicios de Agua Potable y Alcantarillado</t>
  </si>
  <si>
    <t>Servicios de Rastros</t>
  </si>
  <si>
    <t>Servicios de Alumbrado Público</t>
  </si>
  <si>
    <t>Servicios en Mercados</t>
  </si>
  <si>
    <t>Servicios de Aseo Público</t>
  </si>
  <si>
    <t>Servicios de Seguridad Pública</t>
  </si>
  <si>
    <t>Servicios en Panteones</t>
  </si>
  <si>
    <t>Servicios de Tránsito</t>
  </si>
  <si>
    <t>Servicios de Previsión Social</t>
  </si>
  <si>
    <t>Servicios de Protección Civil</t>
  </si>
  <si>
    <t>Servicios de Saneamiento y Aguas Residuales</t>
  </si>
  <si>
    <t>Servicios en Materia de Educación y Cultura</t>
  </si>
  <si>
    <t>Otros Servicios</t>
  </si>
  <si>
    <t>Expedición de Licencias para Construcción</t>
  </si>
  <si>
    <t>Servicios por Alineación de Predios y Asignación de Números Oficiales</t>
  </si>
  <si>
    <t>Expedición de Licencias para Fraccionamientos</t>
  </si>
  <si>
    <t>Licencias para Establecimientos que Expendan Bebidas Alcohólicas</t>
  </si>
  <si>
    <t>Expedición de Licencias para la Colocación y Uso de Anuncios y Carteles Publicitarios</t>
  </si>
  <si>
    <t>Servicios Catastrales</t>
  </si>
  <si>
    <t>Servicios por Certificaciones y Legalizaciones</t>
  </si>
  <si>
    <t>Expedición de Licencias, Permisos, Autorizaciones y Servicios de Control Ambiental</t>
  </si>
  <si>
    <t>Recargos</t>
  </si>
  <si>
    <t>Derechos causados en ejercicios fiscales anteriores</t>
  </si>
  <si>
    <t>Productos de Tipo Corriente</t>
  </si>
  <si>
    <t>Provenientes de la Venta o Arrendamiento de Lotes y Gavetas de los Panteones Municipales</t>
  </si>
  <si>
    <t>Provenientes del Arrendamiento de Locales Ubicados en los Mercados Municipales</t>
  </si>
  <si>
    <t>Otros Productos</t>
  </si>
  <si>
    <t>Aprovechamientos de Tipo Corriente</t>
  </si>
  <si>
    <t>Ingresos por Transferencia</t>
  </si>
  <si>
    <t>Ingresos Derivados de Sanciones</t>
  </si>
  <si>
    <t>Otros Aprovechamientos</t>
  </si>
  <si>
    <t>Aprovechamientos por Retenciones no Aplicadas</t>
  </si>
  <si>
    <t>Devoluciones de impuestos estatales y/o federales</t>
  </si>
  <si>
    <t>Aprovechamientos de capital</t>
  </si>
  <si>
    <t>Ingresos por Ventas de Bienes y Servicios</t>
  </si>
  <si>
    <t>Ingresos por Ventas de Bienes y Servicios de Organismos Descentralizados</t>
  </si>
  <si>
    <t>Ingresos de operación de entidades paraestatales empresariales</t>
  </si>
  <si>
    <t>ISR Participable</t>
  </si>
  <si>
    <t>Otras Participaciones</t>
  </si>
  <si>
    <t>FISM</t>
  </si>
  <si>
    <t>FORTAMUN</t>
  </si>
  <si>
    <t>Transferencias Otorgadas al Municipio</t>
  </si>
  <si>
    <t>Otros Subsidios Federales</t>
  </si>
  <si>
    <t>SUBSEMUN</t>
  </si>
  <si>
    <t>Ayudas sociales</t>
  </si>
  <si>
    <t>Ingresos Derivados de Financiamientos</t>
  </si>
  <si>
    <t>Endeudamiento Interno</t>
  </si>
  <si>
    <t>Deuda Pública Municipal</t>
  </si>
  <si>
    <t>Municipio Villa Union,  Coahuila de Zaragoza</t>
  </si>
  <si>
    <t>Municipio  de Villa Union, Coahuila de Zaragoza, Calendario de Ingresos del Ejercicio Fiscal 2016</t>
  </si>
  <si>
    <t>Municipio de Villa Union,Coahuila</t>
  </si>
  <si>
    <t>Municipio de Villa Union,Coahuila, Coahuila de 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</si>
</sst>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b/>
      <sz val="8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44" fontId="0" fillId="0" borderId="0" xfId="1" applyFont="1"/>
    <xf numFmtId="0" fontId="2" fillId="0" borderId="0" xfId="0" applyFont="1"/>
    <xf numFmtId="4" fontId="7" fillId="0" borderId="14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justify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15" xfId="0" applyBorder="1"/>
    <xf numFmtId="0" fontId="6" fillId="4" borderId="15" xfId="0" applyFont="1" applyFill="1" applyBorder="1" applyAlignment="1">
      <alignment horizontal="center" vertical="center" wrapText="1"/>
    </xf>
    <xf numFmtId="4" fontId="6" fillId="4" borderId="15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justify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justify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" fontId="9" fillId="4" borderId="15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wrapText="1"/>
    </xf>
    <xf numFmtId="4" fontId="3" fillId="3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/>
    </xf>
    <xf numFmtId="4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5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justify" vertical="center" wrapText="1"/>
    </xf>
    <xf numFmtId="4" fontId="11" fillId="5" borderId="18" xfId="0" applyNumberFormat="1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4" fontId="8" fillId="6" borderId="14" xfId="0" applyNumberFormat="1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justify" vertical="center" wrapText="1"/>
    </xf>
    <xf numFmtId="0" fontId="8" fillId="6" borderId="14" xfId="0" applyFont="1" applyFill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0" fillId="7" borderId="0" xfId="0" applyFill="1"/>
    <xf numFmtId="4" fontId="4" fillId="0" borderId="5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7" fillId="0" borderId="20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justify" vertical="center" wrapText="1"/>
    </xf>
    <xf numFmtId="0" fontId="8" fillId="6" borderId="20" xfId="0" applyFont="1" applyFill="1" applyBorder="1" applyAlignment="1">
      <alignment horizontal="justify" vertical="center" wrapText="1"/>
    </xf>
    <xf numFmtId="0" fontId="8" fillId="6" borderId="21" xfId="0" applyFont="1" applyFill="1" applyBorder="1" applyAlignment="1">
      <alignment horizontal="justify" vertical="center" wrapText="1"/>
    </xf>
    <xf numFmtId="0" fontId="8" fillId="6" borderId="22" xfId="0" applyFont="1" applyFill="1" applyBorder="1" applyAlignment="1">
      <alignment horizontal="justify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8"/>
  <sheetViews>
    <sheetView workbookViewId="0">
      <selection activeCell="B27" sqref="B27"/>
    </sheetView>
  </sheetViews>
  <sheetFormatPr baseColWidth="10" defaultColWidth="11.5546875" defaultRowHeight="10.199999999999999" x14ac:dyDescent="0.2"/>
  <cols>
    <col min="1" max="1" width="58.44140625" style="25" customWidth="1"/>
    <col min="2" max="2" width="13.6640625" style="27" bestFit="1" customWidth="1"/>
    <col min="3" max="4" width="11.5546875" style="25"/>
    <col min="5" max="5" width="13.6640625" style="25" bestFit="1" customWidth="1"/>
    <col min="6" max="16384" width="11.5546875" style="25"/>
  </cols>
  <sheetData>
    <row r="1" spans="1:2" ht="10.8" thickBot="1" x14ac:dyDescent="0.25">
      <c r="A1" s="11" t="s">
        <v>235</v>
      </c>
      <c r="B1" s="61" t="s">
        <v>95</v>
      </c>
    </row>
    <row r="2" spans="1:2" ht="10.8" thickBot="1" x14ac:dyDescent="0.25">
      <c r="A2" s="12" t="s">
        <v>152</v>
      </c>
      <c r="B2" s="62"/>
    </row>
    <row r="3" spans="1:2" ht="13.8" thickBot="1" x14ac:dyDescent="0.25">
      <c r="A3" s="28" t="s">
        <v>2</v>
      </c>
      <c r="B3" s="29">
        <f>B4+B14+B20+B23+B30+B34+B38+B42+B46+B53</f>
        <v>27600628</v>
      </c>
    </row>
    <row r="4" spans="1:2" ht="12.6" thickBot="1" x14ac:dyDescent="0.25">
      <c r="A4" s="30" t="s">
        <v>96</v>
      </c>
      <c r="B4" s="31">
        <f>SUM(B5:B13)</f>
        <v>1453430</v>
      </c>
    </row>
    <row r="5" spans="1:2" ht="10.8" thickBot="1" x14ac:dyDescent="0.25">
      <c r="A5" s="1" t="s">
        <v>97</v>
      </c>
      <c r="B5" s="26">
        <v>0</v>
      </c>
    </row>
    <row r="6" spans="1:2" ht="10.8" thickBot="1" x14ac:dyDescent="0.25">
      <c r="A6" s="1" t="s">
        <v>98</v>
      </c>
      <c r="B6" s="26">
        <v>1417230</v>
      </c>
    </row>
    <row r="7" spans="1:2" ht="10.8" thickBot="1" x14ac:dyDescent="0.25">
      <c r="A7" s="1" t="s">
        <v>99</v>
      </c>
      <c r="B7" s="26">
        <v>0</v>
      </c>
    </row>
    <row r="8" spans="1:2" ht="10.8" thickBot="1" x14ac:dyDescent="0.25">
      <c r="A8" s="1" t="s">
        <v>100</v>
      </c>
      <c r="B8" s="26">
        <v>0</v>
      </c>
    </row>
    <row r="9" spans="1:2" ht="10.8" thickBot="1" x14ac:dyDescent="0.25">
      <c r="A9" s="1" t="s">
        <v>101</v>
      </c>
      <c r="B9" s="26">
        <v>0</v>
      </c>
    </row>
    <row r="10" spans="1:2" ht="10.8" thickBot="1" x14ac:dyDescent="0.25">
      <c r="A10" s="1" t="s">
        <v>102</v>
      </c>
      <c r="B10" s="26">
        <v>0</v>
      </c>
    </row>
    <row r="11" spans="1:2" ht="10.8" thickBot="1" x14ac:dyDescent="0.25">
      <c r="A11" s="1" t="s">
        <v>103</v>
      </c>
      <c r="B11" s="26">
        <v>0</v>
      </c>
    </row>
    <row r="12" spans="1:2" ht="10.8" thickBot="1" x14ac:dyDescent="0.25">
      <c r="A12" s="1" t="s">
        <v>104</v>
      </c>
      <c r="B12" s="26">
        <v>36200</v>
      </c>
    </row>
    <row r="13" spans="1:2" ht="21" thickBot="1" x14ac:dyDescent="0.25">
      <c r="A13" s="1" t="s">
        <v>105</v>
      </c>
      <c r="B13" s="26">
        <v>0</v>
      </c>
    </row>
    <row r="14" spans="1:2" ht="12.6" thickBot="1" x14ac:dyDescent="0.25">
      <c r="A14" s="30" t="s">
        <v>106</v>
      </c>
      <c r="B14" s="31">
        <f>SUM(B15:B19)</f>
        <v>0</v>
      </c>
    </row>
    <row r="15" spans="1:2" ht="10.8" thickBot="1" x14ac:dyDescent="0.25">
      <c r="A15" s="1" t="s">
        <v>107</v>
      </c>
      <c r="B15" s="26">
        <v>0</v>
      </c>
    </row>
    <row r="16" spans="1:2" ht="10.8" thickBot="1" x14ac:dyDescent="0.25">
      <c r="A16" s="1" t="s">
        <v>108</v>
      </c>
      <c r="B16" s="26">
        <v>0</v>
      </c>
    </row>
    <row r="17" spans="1:2" ht="10.8" thickBot="1" x14ac:dyDescent="0.25">
      <c r="A17" s="1" t="s">
        <v>109</v>
      </c>
      <c r="B17" s="26">
        <v>0</v>
      </c>
    </row>
    <row r="18" spans="1:2" ht="10.8" thickBot="1" x14ac:dyDescent="0.25">
      <c r="A18" s="1" t="s">
        <v>110</v>
      </c>
      <c r="B18" s="26">
        <v>0</v>
      </c>
    </row>
    <row r="19" spans="1:2" ht="10.8" thickBot="1" x14ac:dyDescent="0.25">
      <c r="A19" s="1" t="s">
        <v>103</v>
      </c>
      <c r="B19" s="26">
        <v>0</v>
      </c>
    </row>
    <row r="20" spans="1:2" ht="12.6" thickBot="1" x14ac:dyDescent="0.25">
      <c r="A20" s="30" t="s">
        <v>111</v>
      </c>
      <c r="B20" s="31">
        <f>SUM(B21:B22)</f>
        <v>2000</v>
      </c>
    </row>
    <row r="21" spans="1:2" ht="10.8" thickBot="1" x14ac:dyDescent="0.25">
      <c r="A21" s="1" t="s">
        <v>112</v>
      </c>
      <c r="B21" s="26">
        <v>2000</v>
      </c>
    </row>
    <row r="22" spans="1:2" ht="21" thickBot="1" x14ac:dyDescent="0.25">
      <c r="A22" s="1" t="s">
        <v>113</v>
      </c>
      <c r="B22" s="26">
        <v>0</v>
      </c>
    </row>
    <row r="23" spans="1:2" ht="12.6" thickBot="1" x14ac:dyDescent="0.25">
      <c r="A23" s="30" t="s">
        <v>114</v>
      </c>
      <c r="B23" s="31">
        <f>SUM(B24:B29)</f>
        <v>1242320</v>
      </c>
    </row>
    <row r="24" spans="1:2" ht="10.8" thickBot="1" x14ac:dyDescent="0.25">
      <c r="A24" s="1" t="s">
        <v>115</v>
      </c>
      <c r="B24" s="26">
        <v>3000</v>
      </c>
    </row>
    <row r="25" spans="1:2" ht="10.8" thickBot="1" x14ac:dyDescent="0.25">
      <c r="A25" s="1" t="s">
        <v>116</v>
      </c>
      <c r="B25" s="26">
        <v>0</v>
      </c>
    </row>
    <row r="26" spans="1:2" ht="10.8" thickBot="1" x14ac:dyDescent="0.25">
      <c r="A26" s="1" t="s">
        <v>117</v>
      </c>
      <c r="B26" s="26">
        <v>1073320</v>
      </c>
    </row>
    <row r="27" spans="1:2" ht="10.8" thickBot="1" x14ac:dyDescent="0.25">
      <c r="A27" s="1" t="s">
        <v>118</v>
      </c>
      <c r="B27" s="26">
        <v>166000</v>
      </c>
    </row>
    <row r="28" spans="1:2" ht="10.8" thickBot="1" x14ac:dyDescent="0.25">
      <c r="A28" s="1" t="s">
        <v>103</v>
      </c>
      <c r="B28" s="26">
        <v>0</v>
      </c>
    </row>
    <row r="29" spans="1:2" ht="21" thickBot="1" x14ac:dyDescent="0.25">
      <c r="A29" s="1" t="s">
        <v>119</v>
      </c>
      <c r="B29" s="26">
        <v>0</v>
      </c>
    </row>
    <row r="30" spans="1:2" ht="12.6" thickBot="1" x14ac:dyDescent="0.25">
      <c r="A30" s="30" t="s">
        <v>120</v>
      </c>
      <c r="B30" s="31">
        <f>SUM(B31:B33)</f>
        <v>4120</v>
      </c>
    </row>
    <row r="31" spans="1:2" ht="10.8" thickBot="1" x14ac:dyDescent="0.25">
      <c r="A31" s="1" t="s">
        <v>121</v>
      </c>
      <c r="B31" s="26">
        <v>4120</v>
      </c>
    </row>
    <row r="32" spans="1:2" ht="10.8" thickBot="1" x14ac:dyDescent="0.25">
      <c r="A32" s="1" t="s">
        <v>122</v>
      </c>
      <c r="B32" s="26">
        <v>0</v>
      </c>
    </row>
    <row r="33" spans="1:2" ht="21" thickBot="1" x14ac:dyDescent="0.25">
      <c r="A33" s="1" t="s">
        <v>123</v>
      </c>
      <c r="B33" s="26">
        <v>0</v>
      </c>
    </row>
    <row r="34" spans="1:2" ht="12.6" thickBot="1" x14ac:dyDescent="0.25">
      <c r="A34" s="30" t="s">
        <v>124</v>
      </c>
      <c r="B34" s="31">
        <f>SUM(B35:B37)</f>
        <v>149440</v>
      </c>
    </row>
    <row r="35" spans="1:2" ht="10.8" thickBot="1" x14ac:dyDescent="0.25">
      <c r="A35" s="1" t="s">
        <v>125</v>
      </c>
      <c r="B35" s="26">
        <v>149440</v>
      </c>
    </row>
    <row r="36" spans="1:2" ht="10.8" thickBot="1" x14ac:dyDescent="0.25">
      <c r="A36" s="1" t="s">
        <v>126</v>
      </c>
      <c r="B36" s="26">
        <v>0</v>
      </c>
    </row>
    <row r="37" spans="1:2" ht="21" thickBot="1" x14ac:dyDescent="0.25">
      <c r="A37" s="1" t="s">
        <v>127</v>
      </c>
      <c r="B37" s="26">
        <v>0</v>
      </c>
    </row>
    <row r="38" spans="1:2" ht="12.6" thickBot="1" x14ac:dyDescent="0.25">
      <c r="A38" s="30" t="s">
        <v>128</v>
      </c>
      <c r="B38" s="31">
        <f>SUM(B39:B41)</f>
        <v>0</v>
      </c>
    </row>
    <row r="39" spans="1:2" ht="10.8" thickBot="1" x14ac:dyDescent="0.25">
      <c r="A39" s="1" t="s">
        <v>129</v>
      </c>
      <c r="B39" s="26">
        <v>0</v>
      </c>
    </row>
    <row r="40" spans="1:2" ht="10.8" thickBot="1" x14ac:dyDescent="0.25">
      <c r="A40" s="1" t="s">
        <v>130</v>
      </c>
      <c r="B40" s="26">
        <v>0</v>
      </c>
    </row>
    <row r="41" spans="1:2" ht="21" thickBot="1" x14ac:dyDescent="0.25">
      <c r="A41" s="1" t="s">
        <v>131</v>
      </c>
      <c r="B41" s="26">
        <v>0</v>
      </c>
    </row>
    <row r="42" spans="1:2" ht="12.6" thickBot="1" x14ac:dyDescent="0.25">
      <c r="A42" s="30" t="s">
        <v>63</v>
      </c>
      <c r="B42" s="31">
        <f>SUM(B43:B45)</f>
        <v>22749318</v>
      </c>
    </row>
    <row r="43" spans="1:2" ht="10.8" thickBot="1" x14ac:dyDescent="0.25">
      <c r="A43" s="1" t="s">
        <v>64</v>
      </c>
      <c r="B43" s="26">
        <v>18207986.359999999</v>
      </c>
    </row>
    <row r="44" spans="1:2" ht="10.8" thickBot="1" x14ac:dyDescent="0.25">
      <c r="A44" s="1" t="s">
        <v>132</v>
      </c>
      <c r="B44" s="26">
        <v>4541331.6399999997</v>
      </c>
    </row>
    <row r="45" spans="1:2" ht="10.8" thickBot="1" x14ac:dyDescent="0.25">
      <c r="A45" s="1" t="s">
        <v>66</v>
      </c>
      <c r="B45" s="26">
        <v>0</v>
      </c>
    </row>
    <row r="46" spans="1:2" ht="12.6" thickBot="1" x14ac:dyDescent="0.25">
      <c r="A46" s="30" t="s">
        <v>31</v>
      </c>
      <c r="B46" s="31">
        <f>SUM(B47:B52)</f>
        <v>2000000</v>
      </c>
    </row>
    <row r="47" spans="1:2" ht="10.8" thickBot="1" x14ac:dyDescent="0.25">
      <c r="A47" s="1" t="s">
        <v>32</v>
      </c>
      <c r="B47" s="26">
        <v>0</v>
      </c>
    </row>
    <row r="48" spans="1:2" ht="10.8" thickBot="1" x14ac:dyDescent="0.25">
      <c r="A48" s="1" t="s">
        <v>33</v>
      </c>
      <c r="B48" s="26">
        <v>0</v>
      </c>
    </row>
    <row r="49" spans="1:2" ht="10.8" thickBot="1" x14ac:dyDescent="0.25">
      <c r="A49" s="1" t="s">
        <v>34</v>
      </c>
      <c r="B49" s="26">
        <v>2000000</v>
      </c>
    </row>
    <row r="50" spans="1:2" ht="10.8" thickBot="1" x14ac:dyDescent="0.25">
      <c r="A50" s="1" t="s">
        <v>133</v>
      </c>
      <c r="B50" s="26">
        <v>0</v>
      </c>
    </row>
    <row r="51" spans="1:2" ht="10.8" thickBot="1" x14ac:dyDescent="0.25">
      <c r="A51" s="1" t="s">
        <v>134</v>
      </c>
      <c r="B51" s="26">
        <v>0</v>
      </c>
    </row>
    <row r="52" spans="1:2" ht="10.8" thickBot="1" x14ac:dyDescent="0.25">
      <c r="A52" s="1" t="s">
        <v>135</v>
      </c>
      <c r="B52" s="26">
        <v>0</v>
      </c>
    </row>
    <row r="53" spans="1:2" ht="12.6" thickBot="1" x14ac:dyDescent="0.25">
      <c r="A53" s="30" t="s">
        <v>136</v>
      </c>
      <c r="B53" s="31">
        <f>SUM(B54:B55)</f>
        <v>0</v>
      </c>
    </row>
    <row r="54" spans="1:2" ht="10.8" thickBot="1" x14ac:dyDescent="0.25">
      <c r="A54" s="1" t="s">
        <v>137</v>
      </c>
      <c r="B54" s="26">
        <v>0</v>
      </c>
    </row>
    <row r="55" spans="1:2" ht="10.8" thickBot="1" x14ac:dyDescent="0.25">
      <c r="A55" s="1" t="s">
        <v>138</v>
      </c>
      <c r="B55" s="26">
        <v>0</v>
      </c>
    </row>
    <row r="60" spans="1:2" ht="27.6" customHeight="1" x14ac:dyDescent="0.2"/>
    <row r="64" spans="1:2" ht="41.4" customHeight="1" x14ac:dyDescent="0.2"/>
    <row r="66" ht="27.6" customHeight="1" x14ac:dyDescent="0.2"/>
    <row r="68" ht="27.6" customHeight="1" x14ac:dyDescent="0.2"/>
    <row r="80" ht="96.6" customHeight="1" x14ac:dyDescent="0.2"/>
    <row r="84" ht="27.6" customHeight="1" x14ac:dyDescent="0.2"/>
    <row r="85" ht="27.6" customHeight="1" x14ac:dyDescent="0.2"/>
    <row r="87" ht="27.6" customHeight="1" x14ac:dyDescent="0.2"/>
    <row r="89" ht="27.6" customHeight="1" x14ac:dyDescent="0.2"/>
    <row r="91" ht="41.4" customHeight="1" x14ac:dyDescent="0.2"/>
    <row r="97" ht="27.6" customHeight="1" x14ac:dyDescent="0.2"/>
    <row r="104" ht="110.4" customHeight="1" x14ac:dyDescent="0.2"/>
    <row r="108" ht="55.2" customHeight="1" x14ac:dyDescent="0.2"/>
    <row r="113" ht="27.6" customHeight="1" x14ac:dyDescent="0.2"/>
    <row r="115" ht="27.6" customHeight="1" x14ac:dyDescent="0.2"/>
    <row r="140" ht="96.6" customHeight="1" x14ac:dyDescent="0.2"/>
    <row r="144" ht="27.6" customHeight="1" x14ac:dyDescent="0.2"/>
    <row r="150" ht="96.6" customHeight="1" x14ac:dyDescent="0.2"/>
    <row r="154" ht="27.6" customHeight="1" x14ac:dyDescent="0.2"/>
    <row r="160" ht="27.6" customHeight="1" x14ac:dyDescent="0.2"/>
    <row r="162" ht="96.6" customHeight="1" x14ac:dyDescent="0.2"/>
    <row r="165" ht="27.6" customHeight="1" x14ac:dyDescent="0.2"/>
    <row r="166" ht="55.2" customHeight="1" x14ac:dyDescent="0.2"/>
    <row r="168" ht="55.2" customHeight="1" x14ac:dyDescent="0.2"/>
    <row r="170" ht="69" customHeight="1" x14ac:dyDescent="0.2"/>
    <row r="183" ht="27.6" customHeight="1" x14ac:dyDescent="0.2"/>
    <row r="184" ht="41.4" customHeight="1" x14ac:dyDescent="0.2"/>
    <row r="186" ht="27.6" customHeight="1" x14ac:dyDescent="0.2"/>
    <row r="188" ht="27.6" customHeight="1" x14ac:dyDescent="0.2"/>
    <row r="193" ht="27.6" customHeight="1" x14ac:dyDescent="0.2"/>
    <row r="195" ht="41.4" customHeight="1" x14ac:dyDescent="0.2"/>
    <row r="198" ht="27.6" customHeight="1" x14ac:dyDescent="0.2"/>
  </sheetData>
  <mergeCells count="1">
    <mergeCell ref="B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1"/>
  <sheetViews>
    <sheetView topLeftCell="A142" workbookViewId="0">
      <selection activeCell="A2" sqref="A2"/>
    </sheetView>
  </sheetViews>
  <sheetFormatPr baseColWidth="10" defaultRowHeight="14.4" x14ac:dyDescent="0.3"/>
  <cols>
    <col min="1" max="1" width="52.6640625" customWidth="1"/>
    <col min="2" max="2" width="12.44140625" style="10" bestFit="1" customWidth="1"/>
    <col min="5" max="5" width="13.6640625" bestFit="1" customWidth="1"/>
  </cols>
  <sheetData>
    <row r="1" spans="1:2" ht="15" thickBot="1" x14ac:dyDescent="0.35">
      <c r="A1" s="11" t="s">
        <v>237</v>
      </c>
      <c r="B1" s="61" t="s">
        <v>154</v>
      </c>
    </row>
    <row r="2" spans="1:2" ht="15" thickBot="1" x14ac:dyDescent="0.35">
      <c r="A2" s="12" t="s">
        <v>155</v>
      </c>
      <c r="B2" s="62"/>
    </row>
    <row r="3" spans="1:2" ht="15" thickBot="1" x14ac:dyDescent="0.35">
      <c r="A3" s="12" t="s">
        <v>0</v>
      </c>
      <c r="B3" s="13" t="s">
        <v>1</v>
      </c>
    </row>
    <row r="4" spans="1:2" ht="15" thickBot="1" x14ac:dyDescent="0.35">
      <c r="A4" s="3" t="s">
        <v>2</v>
      </c>
      <c r="B4" s="8">
        <f>B5+B13+B23+B33+B43+B53+B57+B65+B69</f>
        <v>0</v>
      </c>
    </row>
    <row r="5" spans="1:2" ht="15" thickBot="1" x14ac:dyDescent="0.35">
      <c r="A5" s="4" t="s">
        <v>3</v>
      </c>
      <c r="B5" s="9">
        <f>SUM(B6:B12)</f>
        <v>0</v>
      </c>
    </row>
    <row r="6" spans="1:2" ht="15" thickBot="1" x14ac:dyDescent="0.35">
      <c r="A6" s="1" t="s">
        <v>4</v>
      </c>
      <c r="B6" s="7">
        <v>0</v>
      </c>
    </row>
    <row r="7" spans="1:2" ht="15" thickBot="1" x14ac:dyDescent="0.35">
      <c r="A7" s="1" t="s">
        <v>5</v>
      </c>
      <c r="B7" s="7">
        <v>0</v>
      </c>
    </row>
    <row r="8" spans="1:2" ht="15" thickBot="1" x14ac:dyDescent="0.35">
      <c r="A8" s="1" t="s">
        <v>6</v>
      </c>
      <c r="B8" s="7">
        <v>0</v>
      </c>
    </row>
    <row r="9" spans="1:2" ht="15" thickBot="1" x14ac:dyDescent="0.35">
      <c r="A9" s="1" t="s">
        <v>7</v>
      </c>
      <c r="B9" s="7">
        <v>0</v>
      </c>
    </row>
    <row r="10" spans="1:2" ht="15" thickBot="1" x14ac:dyDescent="0.35">
      <c r="A10" s="1" t="s">
        <v>8</v>
      </c>
      <c r="B10" s="7">
        <v>0</v>
      </c>
    </row>
    <row r="11" spans="1:2" ht="15" thickBot="1" x14ac:dyDescent="0.35">
      <c r="A11" s="1" t="s">
        <v>9</v>
      </c>
      <c r="B11" s="7">
        <v>0</v>
      </c>
    </row>
    <row r="12" spans="1:2" ht="15" thickBot="1" x14ac:dyDescent="0.35">
      <c r="A12" s="1" t="s">
        <v>10</v>
      </c>
      <c r="B12" s="7">
        <v>0</v>
      </c>
    </row>
    <row r="13" spans="1:2" ht="15" thickBot="1" x14ac:dyDescent="0.35">
      <c r="A13" s="4" t="s">
        <v>11</v>
      </c>
      <c r="B13" s="9">
        <f>SUM(B14:B22)</f>
        <v>0</v>
      </c>
    </row>
    <row r="14" spans="1:2" ht="15" thickBot="1" x14ac:dyDescent="0.35">
      <c r="A14" s="1" t="s">
        <v>12</v>
      </c>
      <c r="B14" s="7">
        <v>0</v>
      </c>
    </row>
    <row r="15" spans="1:2" ht="15" thickBot="1" x14ac:dyDescent="0.35">
      <c r="A15" s="1" t="s">
        <v>13</v>
      </c>
      <c r="B15" s="7">
        <v>0</v>
      </c>
    </row>
    <row r="16" spans="1:2" ht="15" thickBot="1" x14ac:dyDescent="0.35">
      <c r="A16" s="1" t="s">
        <v>14</v>
      </c>
      <c r="B16" s="7">
        <v>0</v>
      </c>
    </row>
    <row r="17" spans="1:2" ht="15" thickBot="1" x14ac:dyDescent="0.35">
      <c r="A17" s="1" t="s">
        <v>15</v>
      </c>
      <c r="B17" s="7">
        <v>0</v>
      </c>
    </row>
    <row r="18" spans="1:2" ht="15" thickBot="1" x14ac:dyDescent="0.35">
      <c r="A18" s="1" t="s">
        <v>16</v>
      </c>
      <c r="B18" s="7">
        <v>0</v>
      </c>
    </row>
    <row r="19" spans="1:2" ht="15" thickBot="1" x14ac:dyDescent="0.35">
      <c r="A19" s="1" t="s">
        <v>17</v>
      </c>
      <c r="B19" s="7">
        <v>0</v>
      </c>
    </row>
    <row r="20" spans="1:2" ht="15" thickBot="1" x14ac:dyDescent="0.35">
      <c r="A20" s="2" t="s">
        <v>18</v>
      </c>
      <c r="B20" s="7">
        <v>0</v>
      </c>
    </row>
    <row r="21" spans="1:2" ht="15" thickBot="1" x14ac:dyDescent="0.35">
      <c r="A21" s="1" t="s">
        <v>19</v>
      </c>
      <c r="B21" s="7">
        <v>0</v>
      </c>
    </row>
    <row r="22" spans="1:2" ht="15" thickBot="1" x14ac:dyDescent="0.35">
      <c r="A22" s="1" t="s">
        <v>20</v>
      </c>
      <c r="B22" s="7">
        <v>0</v>
      </c>
    </row>
    <row r="23" spans="1:2" ht="15" thickBot="1" x14ac:dyDescent="0.35">
      <c r="A23" s="4" t="s">
        <v>21</v>
      </c>
      <c r="B23" s="9">
        <f>SUM(B24:B32)</f>
        <v>0</v>
      </c>
    </row>
    <row r="24" spans="1:2" ht="15" thickBot="1" x14ac:dyDescent="0.35">
      <c r="A24" s="1" t="s">
        <v>22</v>
      </c>
      <c r="B24" s="7">
        <v>0</v>
      </c>
    </row>
    <row r="25" spans="1:2" ht="15" thickBot="1" x14ac:dyDescent="0.35">
      <c r="A25" s="1" t="s">
        <v>23</v>
      </c>
      <c r="B25" s="7">
        <v>0</v>
      </c>
    </row>
    <row r="26" spans="1:2" ht="15" thickBot="1" x14ac:dyDescent="0.35">
      <c r="A26" s="1" t="s">
        <v>24</v>
      </c>
      <c r="B26" s="7">
        <v>0</v>
      </c>
    </row>
    <row r="27" spans="1:2" ht="15" thickBot="1" x14ac:dyDescent="0.35">
      <c r="A27" s="1" t="s">
        <v>25</v>
      </c>
      <c r="B27" s="7">
        <v>0</v>
      </c>
    </row>
    <row r="28" spans="1:2" ht="15" thickBot="1" x14ac:dyDescent="0.35">
      <c r="A28" s="1" t="s">
        <v>26</v>
      </c>
      <c r="B28" s="7">
        <v>0</v>
      </c>
    </row>
    <row r="29" spans="1:2" ht="15" thickBot="1" x14ac:dyDescent="0.35">
      <c r="A29" s="1" t="s">
        <v>27</v>
      </c>
      <c r="B29" s="7">
        <v>0</v>
      </c>
    </row>
    <row r="30" spans="1:2" ht="15" thickBot="1" x14ac:dyDescent="0.35">
      <c r="A30" s="1" t="s">
        <v>28</v>
      </c>
      <c r="B30" s="7">
        <v>0</v>
      </c>
    </row>
    <row r="31" spans="1:2" ht="15" thickBot="1" x14ac:dyDescent="0.35">
      <c r="A31" s="1" t="s">
        <v>29</v>
      </c>
      <c r="B31" s="7">
        <v>0</v>
      </c>
    </row>
    <row r="32" spans="1:2" ht="15" thickBot="1" x14ac:dyDescent="0.35">
      <c r="A32" s="1" t="s">
        <v>30</v>
      </c>
      <c r="B32" s="7">
        <v>0</v>
      </c>
    </row>
    <row r="33" spans="1:2" ht="15" thickBot="1" x14ac:dyDescent="0.35">
      <c r="A33" s="4" t="s">
        <v>31</v>
      </c>
      <c r="B33" s="9">
        <f>SUM(B34:B42)</f>
        <v>0</v>
      </c>
    </row>
    <row r="34" spans="1:2" ht="15" thickBot="1" x14ac:dyDescent="0.35">
      <c r="A34" s="1" t="s">
        <v>32</v>
      </c>
      <c r="B34" s="7">
        <v>0</v>
      </c>
    </row>
    <row r="35" spans="1:2" ht="15" thickBot="1" x14ac:dyDescent="0.35">
      <c r="A35" s="1" t="s">
        <v>33</v>
      </c>
      <c r="B35" s="7">
        <v>0</v>
      </c>
    </row>
    <row r="36" spans="1:2" ht="15" thickBot="1" x14ac:dyDescent="0.35">
      <c r="A36" s="1" t="s">
        <v>34</v>
      </c>
      <c r="B36" s="7">
        <v>0</v>
      </c>
    </row>
    <row r="37" spans="1:2" ht="15" thickBot="1" x14ac:dyDescent="0.35">
      <c r="A37" s="1" t="s">
        <v>35</v>
      </c>
      <c r="B37" s="7">
        <v>0</v>
      </c>
    </row>
    <row r="38" spans="1:2" ht="15" thickBot="1" x14ac:dyDescent="0.35">
      <c r="A38" s="1" t="s">
        <v>36</v>
      </c>
      <c r="B38" s="7">
        <v>0</v>
      </c>
    </row>
    <row r="39" spans="1:2" ht="15" thickBot="1" x14ac:dyDescent="0.35">
      <c r="A39" s="1" t="s">
        <v>37</v>
      </c>
      <c r="B39" s="7">
        <v>0</v>
      </c>
    </row>
    <row r="40" spans="1:2" ht="15" thickBot="1" x14ac:dyDescent="0.35">
      <c r="A40" s="1" t="s">
        <v>38</v>
      </c>
      <c r="B40" s="7">
        <v>0</v>
      </c>
    </row>
    <row r="41" spans="1:2" ht="15" thickBot="1" x14ac:dyDescent="0.35">
      <c r="A41" s="1" t="s">
        <v>39</v>
      </c>
      <c r="B41" s="7">
        <v>0</v>
      </c>
    </row>
    <row r="42" spans="1:2" ht="15" thickBot="1" x14ac:dyDescent="0.35">
      <c r="A42" s="1" t="s">
        <v>40</v>
      </c>
      <c r="B42" s="7">
        <v>0</v>
      </c>
    </row>
    <row r="43" spans="1:2" ht="15" thickBot="1" x14ac:dyDescent="0.35">
      <c r="A43" s="4" t="s">
        <v>41</v>
      </c>
      <c r="B43" s="9">
        <f>SUM(B44:B52)</f>
        <v>0</v>
      </c>
    </row>
    <row r="44" spans="1:2" ht="15" thickBot="1" x14ac:dyDescent="0.35">
      <c r="A44" s="1" t="s">
        <v>42</v>
      </c>
      <c r="B44" s="7">
        <v>0</v>
      </c>
    </row>
    <row r="45" spans="1:2" ht="15" thickBot="1" x14ac:dyDescent="0.35">
      <c r="A45" s="1" t="s">
        <v>43</v>
      </c>
      <c r="B45" s="7">
        <v>0</v>
      </c>
    </row>
    <row r="46" spans="1:2" ht="15" thickBot="1" x14ac:dyDescent="0.35">
      <c r="A46" s="1" t="s">
        <v>44</v>
      </c>
      <c r="B46" s="7">
        <v>0</v>
      </c>
    </row>
    <row r="47" spans="1:2" ht="15" thickBot="1" x14ac:dyDescent="0.35">
      <c r="A47" s="1" t="s">
        <v>45</v>
      </c>
      <c r="B47" s="7">
        <v>0</v>
      </c>
    </row>
    <row r="48" spans="1:2" ht="15" thickBot="1" x14ac:dyDescent="0.35">
      <c r="A48" s="1" t="s">
        <v>46</v>
      </c>
      <c r="B48" s="7">
        <v>0</v>
      </c>
    </row>
    <row r="49" spans="1:2" ht="15" thickBot="1" x14ac:dyDescent="0.35">
      <c r="A49" s="1" t="s">
        <v>47</v>
      </c>
      <c r="B49" s="7">
        <v>0</v>
      </c>
    </row>
    <row r="50" spans="1:2" ht="15" thickBot="1" x14ac:dyDescent="0.35">
      <c r="A50" s="1" t="s">
        <v>48</v>
      </c>
      <c r="B50" s="7">
        <v>0</v>
      </c>
    </row>
    <row r="51" spans="1:2" ht="15" thickBot="1" x14ac:dyDescent="0.35">
      <c r="A51" s="1" t="s">
        <v>49</v>
      </c>
      <c r="B51" s="7">
        <v>0</v>
      </c>
    </row>
    <row r="52" spans="1:2" ht="15" thickBot="1" x14ac:dyDescent="0.35">
      <c r="A52" s="1" t="s">
        <v>50</v>
      </c>
      <c r="B52" s="7">
        <v>0</v>
      </c>
    </row>
    <row r="53" spans="1:2" ht="15" thickBot="1" x14ac:dyDescent="0.35">
      <c r="A53" s="4" t="s">
        <v>51</v>
      </c>
      <c r="B53" s="9">
        <f>SUM(B54:B56)</f>
        <v>0</v>
      </c>
    </row>
    <row r="54" spans="1:2" ht="15" thickBot="1" x14ac:dyDescent="0.35">
      <c r="A54" s="1" t="s">
        <v>52</v>
      </c>
      <c r="B54" s="7">
        <v>0</v>
      </c>
    </row>
    <row r="55" spans="1:2" ht="15" thickBot="1" x14ac:dyDescent="0.35">
      <c r="A55" s="1" t="s">
        <v>53</v>
      </c>
      <c r="B55" s="7">
        <v>0</v>
      </c>
    </row>
    <row r="56" spans="1:2" ht="15" thickBot="1" x14ac:dyDescent="0.35">
      <c r="A56" s="1" t="s">
        <v>54</v>
      </c>
      <c r="B56" s="6">
        <v>0</v>
      </c>
    </row>
    <row r="57" spans="1:2" ht="15" thickBot="1" x14ac:dyDescent="0.35">
      <c r="A57" s="4" t="s">
        <v>55</v>
      </c>
      <c r="B57" s="9">
        <f>SUM(B58:B64)</f>
        <v>0</v>
      </c>
    </row>
    <row r="58" spans="1:2" ht="15" thickBot="1" x14ac:dyDescent="0.35">
      <c r="A58" s="1" t="s">
        <v>56</v>
      </c>
      <c r="B58" s="7">
        <v>0</v>
      </c>
    </row>
    <row r="59" spans="1:2" ht="15" thickBot="1" x14ac:dyDescent="0.35">
      <c r="A59" s="1" t="s">
        <v>57</v>
      </c>
      <c r="B59" s="7">
        <v>0</v>
      </c>
    </row>
    <row r="60" spans="1:2" ht="15" thickBot="1" x14ac:dyDescent="0.35">
      <c r="A60" s="1" t="s">
        <v>58</v>
      </c>
      <c r="B60" s="7">
        <v>0</v>
      </c>
    </row>
    <row r="61" spans="1:2" ht="15" thickBot="1" x14ac:dyDescent="0.35">
      <c r="A61" s="1" t="s">
        <v>59</v>
      </c>
      <c r="B61" s="7">
        <v>0</v>
      </c>
    </row>
    <row r="62" spans="1:2" ht="15" thickBot="1" x14ac:dyDescent="0.35">
      <c r="A62" s="1" t="s">
        <v>60</v>
      </c>
      <c r="B62" s="7">
        <v>0</v>
      </c>
    </row>
    <row r="63" spans="1:2" ht="15" thickBot="1" x14ac:dyDescent="0.35">
      <c r="A63" s="1" t="s">
        <v>61</v>
      </c>
      <c r="B63" s="7">
        <v>0</v>
      </c>
    </row>
    <row r="64" spans="1:2" ht="15" thickBot="1" x14ac:dyDescent="0.35">
      <c r="A64" s="1" t="s">
        <v>62</v>
      </c>
      <c r="B64" s="7">
        <v>0</v>
      </c>
    </row>
    <row r="65" spans="1:2" ht="15" thickBot="1" x14ac:dyDescent="0.35">
      <c r="A65" s="5" t="s">
        <v>63</v>
      </c>
      <c r="B65" s="9">
        <f>SUM(B66:B68)</f>
        <v>0</v>
      </c>
    </row>
    <row r="66" spans="1:2" ht="15" thickBot="1" x14ac:dyDescent="0.35">
      <c r="A66" s="1" t="s">
        <v>64</v>
      </c>
      <c r="B66" s="6">
        <v>0</v>
      </c>
    </row>
    <row r="67" spans="1:2" ht="15" thickBot="1" x14ac:dyDescent="0.35">
      <c r="A67" s="1" t="s">
        <v>65</v>
      </c>
      <c r="B67" s="6">
        <v>0</v>
      </c>
    </row>
    <row r="68" spans="1:2" ht="15" thickBot="1" x14ac:dyDescent="0.35">
      <c r="A68" s="1" t="s">
        <v>66</v>
      </c>
      <c r="B68" s="6">
        <v>0</v>
      </c>
    </row>
    <row r="69" spans="1:2" ht="15" thickBot="1" x14ac:dyDescent="0.35">
      <c r="A69" s="4" t="s">
        <v>67</v>
      </c>
      <c r="B69" s="9">
        <f>SUM(B70:B76)</f>
        <v>0</v>
      </c>
    </row>
    <row r="70" spans="1:2" ht="15" thickBot="1" x14ac:dyDescent="0.35">
      <c r="A70" s="1" t="s">
        <v>68</v>
      </c>
      <c r="B70" s="6">
        <v>0</v>
      </c>
    </row>
    <row r="71" spans="1:2" ht="15" thickBot="1" x14ac:dyDescent="0.35">
      <c r="A71" s="1" t="s">
        <v>69</v>
      </c>
      <c r="B71" s="6">
        <v>0</v>
      </c>
    </row>
    <row r="72" spans="1:2" ht="15" thickBot="1" x14ac:dyDescent="0.35">
      <c r="A72" s="1" t="s">
        <v>70</v>
      </c>
      <c r="B72" s="6">
        <v>0</v>
      </c>
    </row>
    <row r="73" spans="1:2" ht="15" thickBot="1" x14ac:dyDescent="0.35">
      <c r="A73" s="1" t="s">
        <v>71</v>
      </c>
      <c r="B73" s="6">
        <v>0</v>
      </c>
    </row>
    <row r="74" spans="1:2" ht="15" thickBot="1" x14ac:dyDescent="0.35">
      <c r="A74" s="1" t="s">
        <v>72</v>
      </c>
      <c r="B74" s="6">
        <v>0</v>
      </c>
    </row>
    <row r="75" spans="1:2" ht="15" thickBot="1" x14ac:dyDescent="0.35">
      <c r="A75" s="1" t="s">
        <v>73</v>
      </c>
      <c r="B75" s="6">
        <v>0</v>
      </c>
    </row>
    <row r="76" spans="1:2" ht="15" thickBot="1" x14ac:dyDescent="0.35">
      <c r="A76" s="1" t="s">
        <v>74</v>
      </c>
      <c r="B76" s="6">
        <v>0</v>
      </c>
    </row>
    <row r="77" spans="1:2" ht="15" thickBot="1" x14ac:dyDescent="0.35"/>
    <row r="78" spans="1:2" ht="15" thickBot="1" x14ac:dyDescent="0.35">
      <c r="A78" s="11" t="s">
        <v>156</v>
      </c>
      <c r="B78" s="14"/>
    </row>
    <row r="79" spans="1:2" ht="15" thickBot="1" x14ac:dyDescent="0.35">
      <c r="A79" s="12" t="s">
        <v>155</v>
      </c>
      <c r="B79" s="15"/>
    </row>
    <row r="80" spans="1:2" ht="15" thickBot="1" x14ac:dyDescent="0.35">
      <c r="A80" s="12" t="s">
        <v>75</v>
      </c>
      <c r="B80" s="15" t="s">
        <v>1</v>
      </c>
    </row>
    <row r="81" spans="1:2" ht="15" thickBot="1" x14ac:dyDescent="0.35">
      <c r="A81" s="3" t="s">
        <v>2</v>
      </c>
      <c r="B81" s="8">
        <f>B82+B83</f>
        <v>0</v>
      </c>
    </row>
    <row r="82" spans="1:2" ht="15" thickBot="1" x14ac:dyDescent="0.35">
      <c r="A82" s="1" t="s">
        <v>76</v>
      </c>
      <c r="B82" s="7">
        <v>0</v>
      </c>
    </row>
    <row r="83" spans="1:2" ht="15" thickBot="1" x14ac:dyDescent="0.35">
      <c r="A83" s="1" t="s">
        <v>77</v>
      </c>
      <c r="B83" s="6">
        <v>0</v>
      </c>
    </row>
    <row r="84" spans="1:2" ht="15" thickBot="1" x14ac:dyDescent="0.35"/>
    <row r="85" spans="1:2" ht="15" thickBot="1" x14ac:dyDescent="0.35">
      <c r="A85" s="11" t="s">
        <v>153</v>
      </c>
      <c r="B85" s="63" t="s">
        <v>154</v>
      </c>
    </row>
    <row r="86" spans="1:2" ht="15" thickBot="1" x14ac:dyDescent="0.35">
      <c r="A86" s="12" t="s">
        <v>155</v>
      </c>
      <c r="B86" s="64"/>
    </row>
    <row r="87" spans="1:2" ht="15" thickBot="1" x14ac:dyDescent="0.35">
      <c r="A87" s="12" t="s">
        <v>78</v>
      </c>
      <c r="B87" s="15" t="s">
        <v>1</v>
      </c>
    </row>
    <row r="88" spans="1:2" ht="15" thickBot="1" x14ac:dyDescent="0.35">
      <c r="A88" s="3" t="s">
        <v>2</v>
      </c>
      <c r="B88" s="8">
        <f>B89+B90+B91+B92</f>
        <v>0</v>
      </c>
    </row>
    <row r="89" spans="1:2" ht="15" thickBot="1" x14ac:dyDescent="0.35">
      <c r="A89" s="1" t="s">
        <v>79</v>
      </c>
      <c r="B89" s="7">
        <v>0</v>
      </c>
    </row>
    <row r="90" spans="1:2" ht="15" thickBot="1" x14ac:dyDescent="0.35">
      <c r="A90" s="1" t="s">
        <v>80</v>
      </c>
      <c r="B90" s="7">
        <v>0</v>
      </c>
    </row>
    <row r="91" spans="1:2" ht="15" thickBot="1" x14ac:dyDescent="0.35">
      <c r="A91" s="1" t="s">
        <v>81</v>
      </c>
      <c r="B91" s="7">
        <v>0</v>
      </c>
    </row>
    <row r="92" spans="1:2" ht="15" thickBot="1" x14ac:dyDescent="0.35">
      <c r="A92" s="1" t="s">
        <v>82</v>
      </c>
      <c r="B92" s="7">
        <v>0</v>
      </c>
    </row>
    <row r="93" spans="1:2" ht="15" thickBot="1" x14ac:dyDescent="0.35"/>
    <row r="94" spans="1:2" ht="15" thickBot="1" x14ac:dyDescent="0.35">
      <c r="A94" s="11" t="s">
        <v>153</v>
      </c>
      <c r="B94" s="63" t="s">
        <v>157</v>
      </c>
    </row>
    <row r="95" spans="1:2" ht="15" thickBot="1" x14ac:dyDescent="0.35">
      <c r="A95" s="12" t="s">
        <v>155</v>
      </c>
      <c r="B95" s="64"/>
    </row>
    <row r="96" spans="1:2" ht="15" thickBot="1" x14ac:dyDescent="0.35">
      <c r="A96" s="12" t="s">
        <v>83</v>
      </c>
      <c r="B96" s="15" t="s">
        <v>1</v>
      </c>
    </row>
    <row r="97" spans="1:2" ht="15" thickBot="1" x14ac:dyDescent="0.35">
      <c r="A97" s="3" t="s">
        <v>2</v>
      </c>
      <c r="B97" s="8">
        <f>SUM(B98:B100)</f>
        <v>0</v>
      </c>
    </row>
    <row r="98" spans="1:2" ht="15" thickBot="1" x14ac:dyDescent="0.35">
      <c r="A98" s="1" t="s">
        <v>84</v>
      </c>
      <c r="B98" s="7">
        <v>0</v>
      </c>
    </row>
    <row r="99" spans="1:2" ht="15" thickBot="1" x14ac:dyDescent="0.35">
      <c r="A99" s="1" t="s">
        <v>85</v>
      </c>
      <c r="B99" s="7">
        <v>0</v>
      </c>
    </row>
    <row r="100" spans="1:2" ht="15" thickBot="1" x14ac:dyDescent="0.35">
      <c r="A100" s="1" t="s">
        <v>86</v>
      </c>
      <c r="B100" s="7">
        <v>0</v>
      </c>
    </row>
    <row r="101" spans="1:2" ht="15" thickBot="1" x14ac:dyDescent="0.35">
      <c r="A101" s="49" t="s">
        <v>36</v>
      </c>
      <c r="B101" s="7">
        <v>0</v>
      </c>
    </row>
    <row r="102" spans="1:2" ht="15" thickBot="1" x14ac:dyDescent="0.35">
      <c r="A102" s="49" t="s">
        <v>64</v>
      </c>
      <c r="B102" s="7">
        <v>0</v>
      </c>
    </row>
    <row r="103" spans="1:2" ht="15" thickBot="1" x14ac:dyDescent="0.35"/>
    <row r="104" spans="1:2" ht="15" thickBot="1" x14ac:dyDescent="0.35">
      <c r="A104" s="11" t="s">
        <v>158</v>
      </c>
    </row>
    <row r="105" spans="1:2" ht="15" thickBot="1" x14ac:dyDescent="0.35">
      <c r="A105" s="12" t="s">
        <v>155</v>
      </c>
    </row>
    <row r="106" spans="1:2" ht="15" thickBot="1" x14ac:dyDescent="0.35">
      <c r="A106" s="12" t="s">
        <v>87</v>
      </c>
    </row>
    <row r="107" spans="1:2" ht="15" thickBot="1" x14ac:dyDescent="0.35">
      <c r="A107" s="16"/>
    </row>
    <row r="108" spans="1:2" ht="15" thickBot="1" x14ac:dyDescent="0.35">
      <c r="A108" s="17"/>
    </row>
    <row r="109" spans="1:2" ht="15" thickBot="1" x14ac:dyDescent="0.35">
      <c r="A109" s="17"/>
    </row>
    <row r="110" spans="1:2" ht="15" thickBot="1" x14ac:dyDescent="0.35">
      <c r="A110" s="17"/>
    </row>
    <row r="111" spans="1:2" ht="15" thickBot="1" x14ac:dyDescent="0.35">
      <c r="A111" s="17"/>
    </row>
    <row r="112" spans="1:2" ht="15" thickBot="1" x14ac:dyDescent="0.35">
      <c r="A112" s="17"/>
    </row>
    <row r="113" spans="1:4" ht="15" thickBot="1" x14ac:dyDescent="0.35">
      <c r="A113" s="17"/>
    </row>
    <row r="114" spans="1:4" ht="15" thickBot="1" x14ac:dyDescent="0.35">
      <c r="A114" s="17"/>
    </row>
    <row r="115" spans="1:4" ht="15" thickBot="1" x14ac:dyDescent="0.35"/>
    <row r="116" spans="1:4" ht="15" thickBot="1" x14ac:dyDescent="0.35">
      <c r="A116" s="11" t="s">
        <v>158</v>
      </c>
    </row>
    <row r="117" spans="1:4" ht="15" thickBot="1" x14ac:dyDescent="0.35">
      <c r="A117" s="12" t="s">
        <v>155</v>
      </c>
    </row>
    <row r="118" spans="1:4" ht="15" thickBot="1" x14ac:dyDescent="0.35">
      <c r="A118" s="12" t="s">
        <v>88</v>
      </c>
    </row>
    <row r="119" spans="1:4" ht="15" thickBot="1" x14ac:dyDescent="0.35">
      <c r="A119" s="16"/>
    </row>
    <row r="120" spans="1:4" ht="15" thickBot="1" x14ac:dyDescent="0.35">
      <c r="A120" s="17"/>
    </row>
    <row r="121" spans="1:4" ht="15" thickBot="1" x14ac:dyDescent="0.35">
      <c r="A121" s="17"/>
    </row>
    <row r="122" spans="1:4" ht="15" thickBot="1" x14ac:dyDescent="0.35">
      <c r="A122" s="17"/>
    </row>
    <row r="123" spans="1:4" ht="15" thickBot="1" x14ac:dyDescent="0.35">
      <c r="A123" s="17"/>
    </row>
    <row r="124" spans="1:4" ht="15" thickBot="1" x14ac:dyDescent="0.35">
      <c r="A124" s="17"/>
    </row>
    <row r="125" spans="1:4" ht="15" thickBot="1" x14ac:dyDescent="0.35"/>
    <row r="126" spans="1:4" x14ac:dyDescent="0.3">
      <c r="A126" s="67" t="s">
        <v>158</v>
      </c>
      <c r="B126" s="68"/>
      <c r="C126" s="68"/>
      <c r="D126" s="69"/>
    </row>
    <row r="127" spans="1:4" ht="15" thickBot="1" x14ac:dyDescent="0.35">
      <c r="A127" s="70" t="s">
        <v>89</v>
      </c>
      <c r="B127" s="71"/>
      <c r="C127" s="71"/>
      <c r="D127" s="72"/>
    </row>
    <row r="128" spans="1:4" ht="15" thickBot="1" x14ac:dyDescent="0.35">
      <c r="A128" s="63" t="s">
        <v>90</v>
      </c>
      <c r="B128" s="63" t="s">
        <v>91</v>
      </c>
      <c r="C128" s="65" t="s">
        <v>92</v>
      </c>
      <c r="D128" s="66"/>
    </row>
    <row r="129" spans="1:5" ht="15" thickBot="1" x14ac:dyDescent="0.35">
      <c r="A129" s="64"/>
      <c r="B129" s="64"/>
      <c r="C129" s="15" t="s">
        <v>93</v>
      </c>
      <c r="D129" s="14" t="s">
        <v>94</v>
      </c>
    </row>
    <row r="130" spans="1:5" ht="15" thickBot="1" x14ac:dyDescent="0.35">
      <c r="A130" s="18"/>
      <c r="B130" s="19"/>
      <c r="C130" s="22"/>
      <c r="D130" s="23"/>
      <c r="E130" s="24"/>
    </row>
    <row r="131" spans="1:5" ht="15" thickBot="1" x14ac:dyDescent="0.35">
      <c r="A131" s="20"/>
      <c r="B131" s="21"/>
      <c r="C131" s="22"/>
      <c r="D131" s="23"/>
      <c r="E131" s="24"/>
    </row>
    <row r="132" spans="1:5" ht="15" thickBot="1" x14ac:dyDescent="0.35">
      <c r="A132" s="20"/>
      <c r="B132" s="21"/>
      <c r="C132" s="22"/>
      <c r="D132" s="23"/>
      <c r="E132" s="24"/>
    </row>
    <row r="133" spans="1:5" ht="15" thickBot="1" x14ac:dyDescent="0.35">
      <c r="A133" s="20"/>
      <c r="B133" s="21"/>
      <c r="C133" s="22"/>
      <c r="D133" s="23"/>
      <c r="E133" s="24"/>
    </row>
    <row r="134" spans="1:5" ht="15" thickBot="1" x14ac:dyDescent="0.35">
      <c r="A134" s="20"/>
      <c r="B134" s="21"/>
      <c r="C134" s="22"/>
      <c r="D134" s="23"/>
      <c r="E134" s="24"/>
    </row>
    <row r="135" spans="1:5" ht="15" thickBot="1" x14ac:dyDescent="0.35">
      <c r="A135" s="20"/>
      <c r="B135" s="21"/>
      <c r="C135" s="22"/>
      <c r="D135" s="23"/>
      <c r="E135" s="24"/>
    </row>
    <row r="136" spans="1:5" ht="15" thickBot="1" x14ac:dyDescent="0.35">
      <c r="A136" s="20"/>
      <c r="B136" s="21"/>
      <c r="C136" s="22"/>
      <c r="D136" s="23"/>
      <c r="E136" s="24"/>
    </row>
    <row r="137" spans="1:5" ht="15" thickBot="1" x14ac:dyDescent="0.35">
      <c r="A137" s="20"/>
      <c r="B137" s="21"/>
      <c r="C137" s="22"/>
      <c r="D137" s="23"/>
      <c r="E137" s="24"/>
    </row>
    <row r="138" spans="1:5" ht="15" thickBot="1" x14ac:dyDescent="0.35">
      <c r="A138" s="20"/>
      <c r="B138" s="21"/>
      <c r="C138" s="22"/>
      <c r="D138" s="23"/>
      <c r="E138" s="24"/>
    </row>
    <row r="139" spans="1:5" ht="15" thickBot="1" x14ac:dyDescent="0.35">
      <c r="A139" s="20"/>
      <c r="B139" s="21"/>
      <c r="C139" s="22"/>
      <c r="D139" s="23"/>
      <c r="E139" s="24"/>
    </row>
    <row r="140" spans="1:5" ht="15" thickBot="1" x14ac:dyDescent="0.35">
      <c r="A140" s="20"/>
      <c r="B140" s="21"/>
      <c r="C140" s="22"/>
      <c r="D140" s="23"/>
      <c r="E140" s="24"/>
    </row>
    <row r="141" spans="1:5" ht="15" thickBot="1" x14ac:dyDescent="0.35">
      <c r="A141" s="20"/>
      <c r="B141" s="21"/>
      <c r="C141" s="22"/>
      <c r="D141" s="23"/>
      <c r="E141" s="24"/>
    </row>
    <row r="142" spans="1:5" ht="15" thickBot="1" x14ac:dyDescent="0.35">
      <c r="A142" s="20"/>
      <c r="B142" s="21"/>
      <c r="C142" s="22"/>
      <c r="D142" s="23"/>
      <c r="E142" s="24"/>
    </row>
    <row r="143" spans="1:5" ht="15" thickBot="1" x14ac:dyDescent="0.35">
      <c r="A143" s="20"/>
      <c r="B143" s="21"/>
      <c r="C143" s="22"/>
      <c r="D143" s="23"/>
      <c r="E143" s="24"/>
    </row>
    <row r="144" spans="1:5" ht="15" thickBot="1" x14ac:dyDescent="0.35">
      <c r="A144" s="20"/>
      <c r="B144" s="21"/>
      <c r="C144" s="22"/>
      <c r="D144" s="23"/>
      <c r="E144" s="24"/>
    </row>
    <row r="145" spans="1:5" ht="15" thickBot="1" x14ac:dyDescent="0.35">
      <c r="A145" s="20"/>
      <c r="B145" s="21"/>
      <c r="C145" s="22"/>
      <c r="D145" s="23"/>
      <c r="E145" s="24"/>
    </row>
    <row r="146" spans="1:5" ht="15" thickBot="1" x14ac:dyDescent="0.35">
      <c r="A146" s="20"/>
      <c r="B146" s="21"/>
      <c r="C146" s="22"/>
      <c r="D146" s="23"/>
      <c r="E146" s="24"/>
    </row>
    <row r="147" spans="1:5" ht="15" thickBot="1" x14ac:dyDescent="0.35">
      <c r="A147" s="20"/>
      <c r="B147" s="21"/>
      <c r="C147" s="22"/>
      <c r="D147" s="23"/>
      <c r="E147" s="24"/>
    </row>
    <row r="148" spans="1:5" ht="15" thickBot="1" x14ac:dyDescent="0.35">
      <c r="A148" s="20"/>
      <c r="B148" s="21"/>
      <c r="C148" s="22"/>
      <c r="D148" s="23"/>
      <c r="E148" s="24"/>
    </row>
    <row r="149" spans="1:5" ht="15" thickBot="1" x14ac:dyDescent="0.35">
      <c r="A149" s="20"/>
      <c r="B149" s="21"/>
      <c r="C149" s="22"/>
      <c r="D149" s="23"/>
      <c r="E149" s="24"/>
    </row>
    <row r="150" spans="1:5" ht="15" thickBot="1" x14ac:dyDescent="0.35">
      <c r="A150" s="20"/>
      <c r="B150" s="21"/>
      <c r="C150" s="22"/>
      <c r="D150" s="23"/>
      <c r="E150" s="24"/>
    </row>
    <row r="151" spans="1:5" ht="15" thickBot="1" x14ac:dyDescent="0.35">
      <c r="A151" s="20"/>
      <c r="B151" s="21"/>
      <c r="C151" s="22"/>
      <c r="D151" s="23"/>
      <c r="E151" s="24"/>
    </row>
    <row r="152" spans="1:5" ht="15" thickBot="1" x14ac:dyDescent="0.35">
      <c r="A152" s="20"/>
      <c r="B152" s="21"/>
      <c r="C152" s="22"/>
      <c r="D152" s="23"/>
      <c r="E152" s="24"/>
    </row>
    <row r="153" spans="1:5" ht="15" thickBot="1" x14ac:dyDescent="0.35">
      <c r="A153" s="20"/>
      <c r="B153" s="21"/>
      <c r="C153" s="22"/>
      <c r="D153" s="23"/>
      <c r="E153" s="24"/>
    </row>
    <row r="154" spans="1:5" ht="15" thickBot="1" x14ac:dyDescent="0.35">
      <c r="A154" s="20"/>
      <c r="B154" s="21"/>
      <c r="C154" s="22"/>
      <c r="D154" s="23"/>
      <c r="E154" s="24"/>
    </row>
    <row r="155" spans="1:5" ht="15" thickBot="1" x14ac:dyDescent="0.35">
      <c r="A155" s="20"/>
      <c r="B155" s="21"/>
      <c r="C155" s="22"/>
      <c r="D155" s="23"/>
      <c r="E155" s="24"/>
    </row>
    <row r="156" spans="1:5" ht="15" thickBot="1" x14ac:dyDescent="0.35">
      <c r="A156" s="20"/>
      <c r="B156" s="21"/>
      <c r="C156" s="22"/>
      <c r="D156" s="23"/>
      <c r="E156" s="24"/>
    </row>
    <row r="157" spans="1:5" ht="15" thickBot="1" x14ac:dyDescent="0.35">
      <c r="A157" s="20"/>
      <c r="B157" s="21"/>
      <c r="C157" s="22"/>
      <c r="D157" s="23"/>
      <c r="E157" s="24"/>
    </row>
    <row r="158" spans="1:5" ht="15" thickBot="1" x14ac:dyDescent="0.35">
      <c r="A158" s="20"/>
      <c r="B158" s="21"/>
      <c r="C158" s="22"/>
      <c r="D158" s="23"/>
      <c r="E158" s="24"/>
    </row>
    <row r="159" spans="1:5" ht="15" thickBot="1" x14ac:dyDescent="0.35">
      <c r="A159" s="20"/>
      <c r="B159" s="21"/>
      <c r="C159" s="22"/>
      <c r="D159" s="23"/>
      <c r="E159" s="24"/>
    </row>
    <row r="160" spans="1:5" ht="15" thickBot="1" x14ac:dyDescent="0.35">
      <c r="A160" s="20"/>
      <c r="B160" s="21"/>
      <c r="C160" s="22"/>
      <c r="D160" s="23"/>
      <c r="E160" s="24"/>
    </row>
    <row r="161" spans="1:5" ht="15" thickBot="1" x14ac:dyDescent="0.35">
      <c r="A161" s="20"/>
      <c r="B161" s="21"/>
      <c r="C161" s="22"/>
      <c r="D161" s="23"/>
      <c r="E161" s="24"/>
    </row>
  </sheetData>
  <autoFilter ref="A128:D161">
    <filterColumn colId="2" showButton="0"/>
    <sortState ref="A131:D161">
      <sortCondition descending="1" ref="C130:C161"/>
    </sortState>
  </autoFilter>
  <mergeCells count="8">
    <mergeCell ref="A128:A129"/>
    <mergeCell ref="B128:B129"/>
    <mergeCell ref="C128:D128"/>
    <mergeCell ref="B1:B2"/>
    <mergeCell ref="B85:B86"/>
    <mergeCell ref="B94:B95"/>
    <mergeCell ref="A126:D126"/>
    <mergeCell ref="A127:D12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view="pageLayout" zoomScaleNormal="85" workbookViewId="0">
      <selection activeCell="D2" sqref="D2"/>
    </sheetView>
  </sheetViews>
  <sheetFormatPr baseColWidth="10" defaultRowHeight="14.4" x14ac:dyDescent="0.3"/>
  <cols>
    <col min="1" max="1" width="46.5546875" bestFit="1" customWidth="1"/>
    <col min="2" max="2" width="15" bestFit="1" customWidth="1"/>
    <col min="3" max="14" width="13.6640625" bestFit="1" customWidth="1"/>
  </cols>
  <sheetData>
    <row r="1" spans="1:14" x14ac:dyDescent="0.3">
      <c r="A1" s="73" t="s">
        <v>236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3">
      <c r="A2" s="33"/>
      <c r="B2" s="32" t="s">
        <v>139</v>
      </c>
      <c r="C2" s="32" t="s">
        <v>140</v>
      </c>
      <c r="D2" s="32" t="s">
        <v>141</v>
      </c>
      <c r="E2" s="32" t="s">
        <v>142</v>
      </c>
      <c r="F2" s="32" t="s">
        <v>143</v>
      </c>
      <c r="G2" s="32" t="s">
        <v>144</v>
      </c>
      <c r="H2" s="32" t="s">
        <v>145</v>
      </c>
      <c r="I2" s="32" t="s">
        <v>146</v>
      </c>
      <c r="J2" s="32" t="s">
        <v>147</v>
      </c>
      <c r="K2" s="32" t="s">
        <v>148</v>
      </c>
      <c r="L2" s="32" t="s">
        <v>149</v>
      </c>
      <c r="M2" s="32" t="s">
        <v>150</v>
      </c>
      <c r="N2" s="32" t="s">
        <v>151</v>
      </c>
    </row>
    <row r="3" spans="1:14" x14ac:dyDescent="0.3">
      <c r="A3" s="34" t="s">
        <v>2</v>
      </c>
      <c r="B3" s="35">
        <f>B4+B23+B30+B34+B42+B46</f>
        <v>27600628</v>
      </c>
      <c r="C3" s="35">
        <f>$B3/12</f>
        <v>2300052.3333333335</v>
      </c>
      <c r="D3" s="35">
        <f t="shared" ref="D3:N3" si="0">$B$3/12</f>
        <v>2300052.3333333335</v>
      </c>
      <c r="E3" s="35">
        <f t="shared" si="0"/>
        <v>2300052.3333333335</v>
      </c>
      <c r="F3" s="35">
        <f t="shared" si="0"/>
        <v>2300052.3333333335</v>
      </c>
      <c r="G3" s="35">
        <f t="shared" si="0"/>
        <v>2300052.3333333335</v>
      </c>
      <c r="H3" s="35">
        <f t="shared" si="0"/>
        <v>2300052.3333333335</v>
      </c>
      <c r="I3" s="35">
        <f t="shared" si="0"/>
        <v>2300052.3333333335</v>
      </c>
      <c r="J3" s="35">
        <f t="shared" si="0"/>
        <v>2300052.3333333335</v>
      </c>
      <c r="K3" s="35">
        <f t="shared" si="0"/>
        <v>2300052.3333333335</v>
      </c>
      <c r="L3" s="35">
        <f t="shared" si="0"/>
        <v>2300052.3333333335</v>
      </c>
      <c r="M3" s="35">
        <f t="shared" si="0"/>
        <v>2300052.3333333335</v>
      </c>
      <c r="N3" s="35">
        <f t="shared" si="0"/>
        <v>2300052.3333333335</v>
      </c>
    </row>
    <row r="4" spans="1:14" x14ac:dyDescent="0.3">
      <c r="A4" s="36" t="s">
        <v>96</v>
      </c>
      <c r="B4" s="37">
        <f>B6+B12+B20</f>
        <v>1455430</v>
      </c>
      <c r="C4" s="37">
        <f>SUM(C5:C13)</f>
        <v>121119.16666666667</v>
      </c>
      <c r="D4" s="37">
        <f t="shared" ref="D4:N4" si="1">SUM(D5:D13)</f>
        <v>121119.16666666667</v>
      </c>
      <c r="E4" s="37">
        <f t="shared" si="1"/>
        <v>121119.16666666667</v>
      </c>
      <c r="F4" s="37">
        <f t="shared" si="1"/>
        <v>121119.16666666667</v>
      </c>
      <c r="G4" s="37">
        <f t="shared" si="1"/>
        <v>121119.16666666667</v>
      </c>
      <c r="H4" s="37">
        <f t="shared" si="1"/>
        <v>121119.16666666667</v>
      </c>
      <c r="I4" s="37">
        <f t="shared" si="1"/>
        <v>121119.16666666667</v>
      </c>
      <c r="J4" s="37">
        <f t="shared" si="1"/>
        <v>121119.16666666667</v>
      </c>
      <c r="K4" s="37">
        <f t="shared" si="1"/>
        <v>121119.16666666667</v>
      </c>
      <c r="L4" s="37">
        <f t="shared" si="1"/>
        <v>121119.16666666667</v>
      </c>
      <c r="M4" s="37">
        <f t="shared" si="1"/>
        <v>121119.16666666667</v>
      </c>
      <c r="N4" s="37">
        <f t="shared" si="1"/>
        <v>121119.16666666667</v>
      </c>
    </row>
    <row r="5" spans="1:14" x14ac:dyDescent="0.3">
      <c r="A5" s="38" t="s">
        <v>97</v>
      </c>
      <c r="B5" s="39">
        <v>0</v>
      </c>
      <c r="C5" s="39">
        <f>$B5/12</f>
        <v>0</v>
      </c>
      <c r="D5" s="39">
        <f t="shared" ref="D5:N5" si="2">$B5/12</f>
        <v>0</v>
      </c>
      <c r="E5" s="39">
        <f t="shared" si="2"/>
        <v>0</v>
      </c>
      <c r="F5" s="39">
        <f t="shared" si="2"/>
        <v>0</v>
      </c>
      <c r="G5" s="39">
        <f t="shared" si="2"/>
        <v>0</v>
      </c>
      <c r="H5" s="39">
        <f t="shared" si="2"/>
        <v>0</v>
      </c>
      <c r="I5" s="39">
        <f t="shared" si="2"/>
        <v>0</v>
      </c>
      <c r="J5" s="39">
        <f t="shared" si="2"/>
        <v>0</v>
      </c>
      <c r="K5" s="39">
        <f t="shared" si="2"/>
        <v>0</v>
      </c>
      <c r="L5" s="39">
        <f t="shared" si="2"/>
        <v>0</v>
      </c>
      <c r="M5" s="39">
        <f t="shared" si="2"/>
        <v>0</v>
      </c>
      <c r="N5" s="39">
        <f t="shared" si="2"/>
        <v>0</v>
      </c>
    </row>
    <row r="6" spans="1:14" x14ac:dyDescent="0.3">
      <c r="A6" s="38" t="s">
        <v>98</v>
      </c>
      <c r="B6" s="39">
        <v>1417230</v>
      </c>
      <c r="C6" s="39">
        <f t="shared" ref="C6:N12" si="3">$B6/12</f>
        <v>118102.5</v>
      </c>
      <c r="D6" s="39">
        <f t="shared" si="3"/>
        <v>118102.5</v>
      </c>
      <c r="E6" s="39">
        <f t="shared" si="3"/>
        <v>118102.5</v>
      </c>
      <c r="F6" s="39">
        <f t="shared" si="3"/>
        <v>118102.5</v>
      </c>
      <c r="G6" s="39">
        <f t="shared" si="3"/>
        <v>118102.5</v>
      </c>
      <c r="H6" s="39">
        <f t="shared" si="3"/>
        <v>118102.5</v>
      </c>
      <c r="I6" s="39">
        <f t="shared" si="3"/>
        <v>118102.5</v>
      </c>
      <c r="J6" s="39">
        <f t="shared" si="3"/>
        <v>118102.5</v>
      </c>
      <c r="K6" s="39">
        <f t="shared" si="3"/>
        <v>118102.5</v>
      </c>
      <c r="L6" s="39">
        <f t="shared" si="3"/>
        <v>118102.5</v>
      </c>
      <c r="M6" s="39">
        <f t="shared" si="3"/>
        <v>118102.5</v>
      </c>
      <c r="N6" s="39">
        <f t="shared" si="3"/>
        <v>118102.5</v>
      </c>
    </row>
    <row r="7" spans="1:14" x14ac:dyDescent="0.3">
      <c r="A7" s="38" t="s">
        <v>99</v>
      </c>
      <c r="B7" s="39">
        <v>0</v>
      </c>
      <c r="C7" s="39">
        <f t="shared" si="3"/>
        <v>0</v>
      </c>
      <c r="D7" s="39">
        <f t="shared" si="3"/>
        <v>0</v>
      </c>
      <c r="E7" s="39">
        <f t="shared" si="3"/>
        <v>0</v>
      </c>
      <c r="F7" s="39">
        <f t="shared" si="3"/>
        <v>0</v>
      </c>
      <c r="G7" s="39">
        <f t="shared" si="3"/>
        <v>0</v>
      </c>
      <c r="H7" s="39">
        <f t="shared" si="3"/>
        <v>0</v>
      </c>
      <c r="I7" s="39">
        <f t="shared" si="3"/>
        <v>0</v>
      </c>
      <c r="J7" s="39">
        <f t="shared" si="3"/>
        <v>0</v>
      </c>
      <c r="K7" s="39">
        <f t="shared" si="3"/>
        <v>0</v>
      </c>
      <c r="L7" s="39">
        <f t="shared" si="3"/>
        <v>0</v>
      </c>
      <c r="M7" s="39">
        <f t="shared" si="3"/>
        <v>0</v>
      </c>
      <c r="N7" s="39">
        <f t="shared" si="3"/>
        <v>0</v>
      </c>
    </row>
    <row r="8" spans="1:14" x14ac:dyDescent="0.3">
      <c r="A8" s="38" t="s">
        <v>100</v>
      </c>
      <c r="B8" s="39">
        <v>0</v>
      </c>
      <c r="C8" s="39">
        <f t="shared" si="3"/>
        <v>0</v>
      </c>
      <c r="D8" s="39">
        <f t="shared" si="3"/>
        <v>0</v>
      </c>
      <c r="E8" s="39">
        <f t="shared" si="3"/>
        <v>0</v>
      </c>
      <c r="F8" s="39">
        <f t="shared" si="3"/>
        <v>0</v>
      </c>
      <c r="G8" s="39">
        <f t="shared" si="3"/>
        <v>0</v>
      </c>
      <c r="H8" s="39">
        <f t="shared" si="3"/>
        <v>0</v>
      </c>
      <c r="I8" s="39">
        <f t="shared" si="3"/>
        <v>0</v>
      </c>
      <c r="J8" s="39">
        <f t="shared" si="3"/>
        <v>0</v>
      </c>
      <c r="K8" s="39">
        <f t="shared" si="3"/>
        <v>0</v>
      </c>
      <c r="L8" s="39">
        <f t="shared" si="3"/>
        <v>0</v>
      </c>
      <c r="M8" s="39">
        <f t="shared" si="3"/>
        <v>0</v>
      </c>
      <c r="N8" s="39">
        <f t="shared" si="3"/>
        <v>0</v>
      </c>
    </row>
    <row r="9" spans="1:14" x14ac:dyDescent="0.3">
      <c r="A9" s="38" t="s">
        <v>101</v>
      </c>
      <c r="B9" s="39">
        <v>0</v>
      </c>
      <c r="C9" s="39">
        <f t="shared" si="3"/>
        <v>0</v>
      </c>
      <c r="D9" s="39">
        <f t="shared" si="3"/>
        <v>0</v>
      </c>
      <c r="E9" s="39">
        <f t="shared" si="3"/>
        <v>0</v>
      </c>
      <c r="F9" s="39">
        <f t="shared" si="3"/>
        <v>0</v>
      </c>
      <c r="G9" s="39">
        <f t="shared" si="3"/>
        <v>0</v>
      </c>
      <c r="H9" s="39">
        <f t="shared" si="3"/>
        <v>0</v>
      </c>
      <c r="I9" s="39">
        <f t="shared" si="3"/>
        <v>0</v>
      </c>
      <c r="J9" s="39">
        <f t="shared" si="3"/>
        <v>0</v>
      </c>
      <c r="K9" s="39">
        <f t="shared" si="3"/>
        <v>0</v>
      </c>
      <c r="L9" s="39">
        <f t="shared" si="3"/>
        <v>0</v>
      </c>
      <c r="M9" s="39">
        <f t="shared" si="3"/>
        <v>0</v>
      </c>
      <c r="N9" s="39">
        <f t="shared" si="3"/>
        <v>0</v>
      </c>
    </row>
    <row r="10" spans="1:14" x14ac:dyDescent="0.3">
      <c r="A10" s="38" t="s">
        <v>102</v>
      </c>
      <c r="B10" s="39">
        <v>0</v>
      </c>
      <c r="C10" s="39">
        <f t="shared" si="3"/>
        <v>0</v>
      </c>
      <c r="D10" s="39">
        <f t="shared" si="3"/>
        <v>0</v>
      </c>
      <c r="E10" s="39">
        <f t="shared" si="3"/>
        <v>0</v>
      </c>
      <c r="F10" s="39">
        <f t="shared" si="3"/>
        <v>0</v>
      </c>
      <c r="G10" s="39">
        <f t="shared" si="3"/>
        <v>0</v>
      </c>
      <c r="H10" s="39">
        <f t="shared" si="3"/>
        <v>0</v>
      </c>
      <c r="I10" s="39">
        <f t="shared" si="3"/>
        <v>0</v>
      </c>
      <c r="J10" s="39">
        <f t="shared" si="3"/>
        <v>0</v>
      </c>
      <c r="K10" s="39">
        <f t="shared" si="3"/>
        <v>0</v>
      </c>
      <c r="L10" s="39">
        <f t="shared" si="3"/>
        <v>0</v>
      </c>
      <c r="M10" s="39">
        <f t="shared" si="3"/>
        <v>0</v>
      </c>
      <c r="N10" s="39">
        <f t="shared" si="3"/>
        <v>0</v>
      </c>
    </row>
    <row r="11" spans="1:14" x14ac:dyDescent="0.3">
      <c r="A11" s="38" t="s">
        <v>103</v>
      </c>
      <c r="B11" s="39">
        <v>0</v>
      </c>
      <c r="C11" s="39">
        <f t="shared" si="3"/>
        <v>0</v>
      </c>
      <c r="D11" s="39">
        <f t="shared" si="3"/>
        <v>0</v>
      </c>
      <c r="E11" s="39">
        <f t="shared" si="3"/>
        <v>0</v>
      </c>
      <c r="F11" s="39">
        <f t="shared" si="3"/>
        <v>0</v>
      </c>
      <c r="G11" s="39">
        <f t="shared" si="3"/>
        <v>0</v>
      </c>
      <c r="H11" s="39">
        <f t="shared" si="3"/>
        <v>0</v>
      </c>
      <c r="I11" s="39">
        <f t="shared" si="3"/>
        <v>0</v>
      </c>
      <c r="J11" s="39">
        <f t="shared" si="3"/>
        <v>0</v>
      </c>
      <c r="K11" s="39">
        <f t="shared" si="3"/>
        <v>0</v>
      </c>
      <c r="L11" s="39">
        <f t="shared" si="3"/>
        <v>0</v>
      </c>
      <c r="M11" s="39">
        <f t="shared" si="3"/>
        <v>0</v>
      </c>
      <c r="N11" s="39">
        <f t="shared" si="3"/>
        <v>0</v>
      </c>
    </row>
    <row r="12" spans="1:14" x14ac:dyDescent="0.3">
      <c r="A12" s="38" t="s">
        <v>104</v>
      </c>
      <c r="B12" s="39">
        <v>36200</v>
      </c>
      <c r="C12" s="39">
        <f t="shared" si="3"/>
        <v>3016.6666666666665</v>
      </c>
      <c r="D12" s="39">
        <f t="shared" si="3"/>
        <v>3016.6666666666665</v>
      </c>
      <c r="E12" s="39">
        <f t="shared" si="3"/>
        <v>3016.6666666666665</v>
      </c>
      <c r="F12" s="39">
        <f t="shared" si="3"/>
        <v>3016.6666666666665</v>
      </c>
      <c r="G12" s="39">
        <f t="shared" si="3"/>
        <v>3016.6666666666665</v>
      </c>
      <c r="H12" s="39">
        <f t="shared" si="3"/>
        <v>3016.6666666666665</v>
      </c>
      <c r="I12" s="39">
        <f t="shared" si="3"/>
        <v>3016.6666666666665</v>
      </c>
      <c r="J12" s="39">
        <f t="shared" si="3"/>
        <v>3016.6666666666665</v>
      </c>
      <c r="K12" s="39">
        <f t="shared" si="3"/>
        <v>3016.6666666666665</v>
      </c>
      <c r="L12" s="39">
        <f t="shared" si="3"/>
        <v>3016.6666666666665</v>
      </c>
      <c r="M12" s="39">
        <f t="shared" si="3"/>
        <v>3016.6666666666665</v>
      </c>
      <c r="N12" s="39">
        <f t="shared" si="3"/>
        <v>3016.6666666666665</v>
      </c>
    </row>
    <row r="13" spans="1:14" ht="30.6" x14ac:dyDescent="0.3">
      <c r="A13" s="38" t="s">
        <v>105</v>
      </c>
      <c r="B13" s="39">
        <f t="shared" ref="B13:B55" si="4">SUM(C13:N13)</f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</row>
    <row r="14" spans="1:14" x14ac:dyDescent="0.3">
      <c r="A14" s="36" t="s">
        <v>106</v>
      </c>
      <c r="B14" s="37">
        <f>SUM(C14:N14)</f>
        <v>0</v>
      </c>
      <c r="C14" s="37">
        <f>SUM(C15:C19)</f>
        <v>0</v>
      </c>
      <c r="D14" s="37">
        <f t="shared" ref="D14:N14" si="5">SUM(D15:D19)</f>
        <v>0</v>
      </c>
      <c r="E14" s="37">
        <f t="shared" si="5"/>
        <v>0</v>
      </c>
      <c r="F14" s="37">
        <f t="shared" si="5"/>
        <v>0</v>
      </c>
      <c r="G14" s="37">
        <f t="shared" si="5"/>
        <v>0</v>
      </c>
      <c r="H14" s="37">
        <f t="shared" si="5"/>
        <v>0</v>
      </c>
      <c r="I14" s="37">
        <f t="shared" si="5"/>
        <v>0</v>
      </c>
      <c r="J14" s="37">
        <f t="shared" si="5"/>
        <v>0</v>
      </c>
      <c r="K14" s="37">
        <f t="shared" si="5"/>
        <v>0</v>
      </c>
      <c r="L14" s="37">
        <f t="shared" si="5"/>
        <v>0</v>
      </c>
      <c r="M14" s="37">
        <f t="shared" si="5"/>
        <v>0</v>
      </c>
      <c r="N14" s="37">
        <f t="shared" si="5"/>
        <v>0</v>
      </c>
    </row>
    <row r="15" spans="1:14" x14ac:dyDescent="0.3">
      <c r="A15" s="38" t="s">
        <v>107</v>
      </c>
      <c r="B15" s="39">
        <f t="shared" si="4"/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</row>
    <row r="16" spans="1:14" x14ac:dyDescent="0.3">
      <c r="A16" s="38" t="s">
        <v>108</v>
      </c>
      <c r="B16" s="39">
        <f t="shared" si="4"/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</row>
    <row r="17" spans="1:18" x14ac:dyDescent="0.3">
      <c r="A17" s="38" t="s">
        <v>109</v>
      </c>
      <c r="B17" s="39">
        <f t="shared" si="4"/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</row>
    <row r="18" spans="1:18" x14ac:dyDescent="0.3">
      <c r="A18" s="38" t="s">
        <v>110</v>
      </c>
      <c r="B18" s="39">
        <f t="shared" si="4"/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</row>
    <row r="19" spans="1:18" x14ac:dyDescent="0.3">
      <c r="A19" s="38" t="s">
        <v>103</v>
      </c>
      <c r="B19" s="39">
        <f t="shared" si="4"/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</row>
    <row r="20" spans="1:18" x14ac:dyDescent="0.3">
      <c r="A20" s="36" t="s">
        <v>111</v>
      </c>
      <c r="B20" s="37">
        <f>B21+B22</f>
        <v>2000</v>
      </c>
      <c r="C20" s="37">
        <f>SUM(C21:C22)</f>
        <v>166.66666666666666</v>
      </c>
      <c r="D20" s="37">
        <f t="shared" ref="D20:N20" si="6">SUM(D21:D22)</f>
        <v>166.66666666666666</v>
      </c>
      <c r="E20" s="37">
        <f t="shared" si="6"/>
        <v>166.66666666666666</v>
      </c>
      <c r="F20" s="37">
        <f t="shared" si="6"/>
        <v>166.66666666666666</v>
      </c>
      <c r="G20" s="37">
        <f t="shared" si="6"/>
        <v>166.66666666666666</v>
      </c>
      <c r="H20" s="37">
        <f t="shared" si="6"/>
        <v>166.66666666666666</v>
      </c>
      <c r="I20" s="37">
        <f t="shared" si="6"/>
        <v>166.66666666666666</v>
      </c>
      <c r="J20" s="37">
        <f t="shared" si="6"/>
        <v>166.66666666666666</v>
      </c>
      <c r="K20" s="37">
        <f t="shared" si="6"/>
        <v>166.66666666666666</v>
      </c>
      <c r="L20" s="37">
        <f t="shared" si="6"/>
        <v>166.66666666666666</v>
      </c>
      <c r="M20" s="37">
        <f t="shared" si="6"/>
        <v>166.66666666666666</v>
      </c>
      <c r="N20" s="37">
        <f t="shared" si="6"/>
        <v>166.66666666666666</v>
      </c>
    </row>
    <row r="21" spans="1:18" x14ac:dyDescent="0.3">
      <c r="A21" s="38" t="s">
        <v>112</v>
      </c>
      <c r="B21" s="39">
        <v>2000</v>
      </c>
      <c r="C21" s="39">
        <f>$B21/12</f>
        <v>166.66666666666666</v>
      </c>
      <c r="D21" s="39">
        <f t="shared" ref="D21:N21" si="7">$B21/12</f>
        <v>166.66666666666666</v>
      </c>
      <c r="E21" s="39">
        <f t="shared" si="7"/>
        <v>166.66666666666666</v>
      </c>
      <c r="F21" s="39">
        <f t="shared" si="7"/>
        <v>166.66666666666666</v>
      </c>
      <c r="G21" s="39">
        <f t="shared" si="7"/>
        <v>166.66666666666666</v>
      </c>
      <c r="H21" s="39">
        <f t="shared" si="7"/>
        <v>166.66666666666666</v>
      </c>
      <c r="I21" s="39">
        <f t="shared" si="7"/>
        <v>166.66666666666666</v>
      </c>
      <c r="J21" s="39">
        <f t="shared" si="7"/>
        <v>166.66666666666666</v>
      </c>
      <c r="K21" s="39">
        <f t="shared" si="7"/>
        <v>166.66666666666666</v>
      </c>
      <c r="L21" s="39">
        <f t="shared" si="7"/>
        <v>166.66666666666666</v>
      </c>
      <c r="M21" s="39">
        <f t="shared" si="7"/>
        <v>166.66666666666666</v>
      </c>
      <c r="N21" s="39">
        <f t="shared" si="7"/>
        <v>166.66666666666666</v>
      </c>
    </row>
    <row r="22" spans="1:18" ht="30.6" x14ac:dyDescent="0.3">
      <c r="A22" s="38" t="s">
        <v>113</v>
      </c>
      <c r="B22" s="39">
        <f t="shared" si="4"/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</row>
    <row r="23" spans="1:18" x14ac:dyDescent="0.3">
      <c r="A23" s="36" t="s">
        <v>114</v>
      </c>
      <c r="B23" s="37">
        <f>B27+B26+B24</f>
        <v>1242320</v>
      </c>
      <c r="C23" s="37">
        <f>SUM(C24:C29)</f>
        <v>103526.66666666666</v>
      </c>
      <c r="D23" s="37">
        <f t="shared" ref="D23:N23" si="8">SUM(D24:D29)</f>
        <v>103526.66666666666</v>
      </c>
      <c r="E23" s="37">
        <f t="shared" si="8"/>
        <v>103526.66666666666</v>
      </c>
      <c r="F23" s="37">
        <f t="shared" si="8"/>
        <v>103526.66666666666</v>
      </c>
      <c r="G23" s="37">
        <f t="shared" si="8"/>
        <v>103526.66666666666</v>
      </c>
      <c r="H23" s="37">
        <f t="shared" si="8"/>
        <v>103526.66666666666</v>
      </c>
      <c r="I23" s="37">
        <f t="shared" si="8"/>
        <v>103526.66666666666</v>
      </c>
      <c r="J23" s="37">
        <f t="shared" si="8"/>
        <v>103526.66666666666</v>
      </c>
      <c r="K23" s="37">
        <f t="shared" si="8"/>
        <v>103526.66666666666</v>
      </c>
      <c r="L23" s="37">
        <f t="shared" si="8"/>
        <v>103526.66666666666</v>
      </c>
      <c r="M23" s="37">
        <f t="shared" si="8"/>
        <v>103526.66666666666</v>
      </c>
      <c r="N23" s="37">
        <f t="shared" si="8"/>
        <v>103526.66666666666</v>
      </c>
    </row>
    <row r="24" spans="1:18" ht="20.399999999999999" x14ac:dyDescent="0.3">
      <c r="A24" s="38" t="s">
        <v>115</v>
      </c>
      <c r="B24" s="39">
        <v>3000</v>
      </c>
      <c r="C24" s="39">
        <f>$B24/12</f>
        <v>250</v>
      </c>
      <c r="D24" s="39">
        <f t="shared" ref="D24:M24" si="9">$B24/12</f>
        <v>250</v>
      </c>
      <c r="E24" s="39">
        <f t="shared" si="9"/>
        <v>250</v>
      </c>
      <c r="F24" s="39">
        <f t="shared" si="9"/>
        <v>250</v>
      </c>
      <c r="G24" s="39">
        <f t="shared" si="9"/>
        <v>250</v>
      </c>
      <c r="H24" s="39">
        <f t="shared" si="9"/>
        <v>250</v>
      </c>
      <c r="I24" s="39">
        <f t="shared" si="9"/>
        <v>250</v>
      </c>
      <c r="J24" s="39">
        <f t="shared" si="9"/>
        <v>250</v>
      </c>
      <c r="K24" s="39">
        <f t="shared" si="9"/>
        <v>250</v>
      </c>
      <c r="L24" s="39">
        <f t="shared" si="9"/>
        <v>250</v>
      </c>
      <c r="M24" s="39">
        <f t="shared" si="9"/>
        <v>250</v>
      </c>
      <c r="N24" s="39">
        <f>$B24/12</f>
        <v>250</v>
      </c>
    </row>
    <row r="25" spans="1:18" x14ac:dyDescent="0.3">
      <c r="A25" s="38" t="s">
        <v>116</v>
      </c>
      <c r="B25" s="39">
        <v>0</v>
      </c>
      <c r="C25" s="39">
        <f t="shared" ref="C25:N28" si="10">$B25/12</f>
        <v>0</v>
      </c>
      <c r="D25" s="39">
        <f t="shared" si="10"/>
        <v>0</v>
      </c>
      <c r="E25" s="39">
        <f t="shared" si="10"/>
        <v>0</v>
      </c>
      <c r="F25" s="39">
        <f t="shared" si="10"/>
        <v>0</v>
      </c>
      <c r="G25" s="39">
        <f t="shared" si="10"/>
        <v>0</v>
      </c>
      <c r="H25" s="39">
        <f t="shared" si="10"/>
        <v>0</v>
      </c>
      <c r="I25" s="39">
        <f t="shared" si="10"/>
        <v>0</v>
      </c>
      <c r="J25" s="39">
        <f t="shared" si="10"/>
        <v>0</v>
      </c>
      <c r="K25" s="39">
        <f t="shared" si="10"/>
        <v>0</v>
      </c>
      <c r="L25" s="39">
        <f t="shared" si="10"/>
        <v>0</v>
      </c>
      <c r="M25" s="39">
        <f t="shared" si="10"/>
        <v>0</v>
      </c>
      <c r="N25" s="39">
        <f t="shared" si="10"/>
        <v>0</v>
      </c>
      <c r="R25" s="60"/>
    </row>
    <row r="26" spans="1:18" x14ac:dyDescent="0.3">
      <c r="A26" s="38" t="s">
        <v>117</v>
      </c>
      <c r="B26" s="39">
        <v>1073320</v>
      </c>
      <c r="C26" s="39">
        <f t="shared" si="10"/>
        <v>89443.333333333328</v>
      </c>
      <c r="D26" s="39">
        <f t="shared" si="10"/>
        <v>89443.333333333328</v>
      </c>
      <c r="E26" s="39">
        <f t="shared" si="10"/>
        <v>89443.333333333328</v>
      </c>
      <c r="F26" s="39">
        <f t="shared" si="10"/>
        <v>89443.333333333328</v>
      </c>
      <c r="G26" s="39">
        <f t="shared" si="10"/>
        <v>89443.333333333328</v>
      </c>
      <c r="H26" s="39">
        <f t="shared" si="10"/>
        <v>89443.333333333328</v>
      </c>
      <c r="I26" s="39">
        <f t="shared" si="10"/>
        <v>89443.333333333328</v>
      </c>
      <c r="J26" s="39">
        <f t="shared" si="10"/>
        <v>89443.333333333328</v>
      </c>
      <c r="K26" s="39">
        <f t="shared" si="10"/>
        <v>89443.333333333328</v>
      </c>
      <c r="L26" s="39">
        <f t="shared" si="10"/>
        <v>89443.333333333328</v>
      </c>
      <c r="M26" s="39">
        <f t="shared" si="10"/>
        <v>89443.333333333328</v>
      </c>
      <c r="N26" s="39">
        <f t="shared" si="10"/>
        <v>89443.333333333328</v>
      </c>
    </row>
    <row r="27" spans="1:18" x14ac:dyDescent="0.3">
      <c r="A27" s="38" t="s">
        <v>118</v>
      </c>
      <c r="B27" s="39">
        <v>166000</v>
      </c>
      <c r="C27" s="39">
        <f t="shared" si="10"/>
        <v>13833.333333333334</v>
      </c>
      <c r="D27" s="39">
        <f t="shared" si="10"/>
        <v>13833.333333333334</v>
      </c>
      <c r="E27" s="39">
        <f t="shared" si="10"/>
        <v>13833.333333333334</v>
      </c>
      <c r="F27" s="39">
        <f t="shared" si="10"/>
        <v>13833.333333333334</v>
      </c>
      <c r="G27" s="39">
        <f t="shared" si="10"/>
        <v>13833.333333333334</v>
      </c>
      <c r="H27" s="39">
        <f t="shared" si="10"/>
        <v>13833.333333333334</v>
      </c>
      <c r="I27" s="39">
        <f t="shared" si="10"/>
        <v>13833.333333333334</v>
      </c>
      <c r="J27" s="39">
        <f t="shared" si="10"/>
        <v>13833.333333333334</v>
      </c>
      <c r="K27" s="39">
        <f t="shared" si="10"/>
        <v>13833.333333333334</v>
      </c>
      <c r="L27" s="39">
        <f t="shared" si="10"/>
        <v>13833.333333333334</v>
      </c>
      <c r="M27" s="39">
        <f t="shared" si="10"/>
        <v>13833.333333333334</v>
      </c>
      <c r="N27" s="39">
        <f t="shared" si="10"/>
        <v>13833.333333333334</v>
      </c>
    </row>
    <row r="28" spans="1:18" x14ac:dyDescent="0.3">
      <c r="A28" s="38" t="s">
        <v>103</v>
      </c>
      <c r="B28" s="39">
        <v>0</v>
      </c>
      <c r="C28" s="39">
        <f t="shared" si="10"/>
        <v>0</v>
      </c>
      <c r="D28" s="39">
        <f t="shared" si="10"/>
        <v>0</v>
      </c>
      <c r="E28" s="39">
        <f t="shared" si="10"/>
        <v>0</v>
      </c>
      <c r="F28" s="39">
        <f t="shared" si="10"/>
        <v>0</v>
      </c>
      <c r="G28" s="39">
        <f t="shared" si="10"/>
        <v>0</v>
      </c>
      <c r="H28" s="39">
        <f t="shared" si="10"/>
        <v>0</v>
      </c>
      <c r="I28" s="39">
        <f t="shared" si="10"/>
        <v>0</v>
      </c>
      <c r="J28" s="39">
        <f t="shared" si="10"/>
        <v>0</v>
      </c>
      <c r="K28" s="39">
        <f t="shared" si="10"/>
        <v>0</v>
      </c>
      <c r="L28" s="39">
        <f t="shared" si="10"/>
        <v>0</v>
      </c>
      <c r="M28" s="39">
        <f t="shared" si="10"/>
        <v>0</v>
      </c>
      <c r="N28" s="39">
        <f t="shared" si="10"/>
        <v>0</v>
      </c>
    </row>
    <row r="29" spans="1:18" ht="30.6" x14ac:dyDescent="0.3">
      <c r="A29" s="38" t="s">
        <v>119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</row>
    <row r="30" spans="1:18" x14ac:dyDescent="0.3">
      <c r="A30" s="36" t="s">
        <v>120</v>
      </c>
      <c r="B30" s="37">
        <f>B31</f>
        <v>4120</v>
      </c>
      <c r="C30" s="37">
        <f>SUM(C31:C33)</f>
        <v>0</v>
      </c>
      <c r="D30" s="37">
        <f t="shared" ref="D30:N30" si="11">SUM(D31:D33)</f>
        <v>0</v>
      </c>
      <c r="E30" s="37">
        <f t="shared" si="11"/>
        <v>0</v>
      </c>
      <c r="F30" s="37">
        <f t="shared" si="11"/>
        <v>0</v>
      </c>
      <c r="G30" s="37">
        <f t="shared" si="11"/>
        <v>0</v>
      </c>
      <c r="H30" s="37">
        <f t="shared" si="11"/>
        <v>0</v>
      </c>
      <c r="I30" s="37">
        <f t="shared" si="11"/>
        <v>0</v>
      </c>
      <c r="J30" s="37">
        <f t="shared" si="11"/>
        <v>0</v>
      </c>
      <c r="K30" s="37">
        <f t="shared" si="11"/>
        <v>0</v>
      </c>
      <c r="L30" s="37">
        <f t="shared" si="11"/>
        <v>0</v>
      </c>
      <c r="M30" s="37">
        <f t="shared" si="11"/>
        <v>0</v>
      </c>
      <c r="N30" s="37">
        <f t="shared" si="11"/>
        <v>0</v>
      </c>
    </row>
    <row r="31" spans="1:18" x14ac:dyDescent="0.3">
      <c r="A31" s="38" t="s">
        <v>121</v>
      </c>
      <c r="B31" s="39">
        <v>4120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</row>
    <row r="32" spans="1:18" x14ac:dyDescent="0.3">
      <c r="A32" s="38" t="s">
        <v>122</v>
      </c>
      <c r="B32" s="39">
        <f t="shared" si="4"/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</row>
    <row r="33" spans="1:14" ht="30.6" x14ac:dyDescent="0.3">
      <c r="A33" s="38" t="s">
        <v>123</v>
      </c>
      <c r="B33" s="39">
        <f t="shared" si="4"/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</row>
    <row r="34" spans="1:14" x14ac:dyDescent="0.3">
      <c r="A34" s="36" t="s">
        <v>124</v>
      </c>
      <c r="B34" s="37">
        <f>B35</f>
        <v>149440</v>
      </c>
      <c r="C34" s="37">
        <f>SUM(C35:C37)</f>
        <v>0</v>
      </c>
      <c r="D34" s="37">
        <f t="shared" ref="D34:N34" si="12">SUM(D35:D37)</f>
        <v>0</v>
      </c>
      <c r="E34" s="37">
        <f t="shared" si="12"/>
        <v>0</v>
      </c>
      <c r="F34" s="37">
        <f t="shared" si="12"/>
        <v>0</v>
      </c>
      <c r="G34" s="37">
        <f t="shared" si="12"/>
        <v>0</v>
      </c>
      <c r="H34" s="37">
        <f t="shared" si="12"/>
        <v>0</v>
      </c>
      <c r="I34" s="37">
        <f t="shared" si="12"/>
        <v>0</v>
      </c>
      <c r="J34" s="37">
        <f t="shared" si="12"/>
        <v>0</v>
      </c>
      <c r="K34" s="37">
        <f t="shared" si="12"/>
        <v>0</v>
      </c>
      <c r="L34" s="37">
        <f t="shared" si="12"/>
        <v>0</v>
      </c>
      <c r="M34" s="37">
        <f t="shared" si="12"/>
        <v>0</v>
      </c>
      <c r="N34" s="37">
        <f t="shared" si="12"/>
        <v>0</v>
      </c>
    </row>
    <row r="35" spans="1:14" x14ac:dyDescent="0.3">
      <c r="A35" s="38" t="s">
        <v>125</v>
      </c>
      <c r="B35" s="39">
        <v>149440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</row>
    <row r="36" spans="1:14" x14ac:dyDescent="0.3">
      <c r="A36" s="38" t="s">
        <v>126</v>
      </c>
      <c r="B36" s="39">
        <f t="shared" si="4"/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</row>
    <row r="37" spans="1:14" ht="30.6" x14ac:dyDescent="0.3">
      <c r="A37" s="38" t="s">
        <v>127</v>
      </c>
      <c r="B37" s="39">
        <f t="shared" si="4"/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</row>
    <row r="38" spans="1:14" x14ac:dyDescent="0.3">
      <c r="A38" s="36" t="s">
        <v>128</v>
      </c>
      <c r="B38" s="37">
        <f>SUM(C38:N38)</f>
        <v>0</v>
      </c>
      <c r="C38" s="37">
        <f>SUM(C39:C41)</f>
        <v>0</v>
      </c>
      <c r="D38" s="37">
        <f t="shared" ref="D38:N38" si="13">SUM(D39:D41)</f>
        <v>0</v>
      </c>
      <c r="E38" s="37">
        <f t="shared" si="13"/>
        <v>0</v>
      </c>
      <c r="F38" s="37">
        <f t="shared" si="13"/>
        <v>0</v>
      </c>
      <c r="G38" s="37">
        <f t="shared" si="13"/>
        <v>0</v>
      </c>
      <c r="H38" s="37">
        <f t="shared" si="13"/>
        <v>0</v>
      </c>
      <c r="I38" s="37">
        <f t="shared" si="13"/>
        <v>0</v>
      </c>
      <c r="J38" s="37">
        <f t="shared" si="13"/>
        <v>0</v>
      </c>
      <c r="K38" s="37">
        <f t="shared" si="13"/>
        <v>0</v>
      </c>
      <c r="L38" s="37">
        <f t="shared" si="13"/>
        <v>0</v>
      </c>
      <c r="M38" s="37">
        <f t="shared" si="13"/>
        <v>0</v>
      </c>
      <c r="N38" s="37">
        <f t="shared" si="13"/>
        <v>0</v>
      </c>
    </row>
    <row r="39" spans="1:14" ht="20.399999999999999" x14ac:dyDescent="0.3">
      <c r="A39" s="38" t="s">
        <v>129</v>
      </c>
      <c r="B39" s="39">
        <f t="shared" si="4"/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</row>
    <row r="40" spans="1:14" x14ac:dyDescent="0.3">
      <c r="A40" s="38" t="s">
        <v>130</v>
      </c>
      <c r="B40" s="39">
        <f t="shared" si="4"/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</row>
    <row r="41" spans="1:14" ht="20.399999999999999" x14ac:dyDescent="0.3">
      <c r="A41" s="38" t="s">
        <v>131</v>
      </c>
      <c r="B41" s="39">
        <f t="shared" si="4"/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</row>
    <row r="42" spans="1:14" x14ac:dyDescent="0.3">
      <c r="A42" s="36" t="s">
        <v>63</v>
      </c>
      <c r="B42" s="37">
        <f>B43+B44</f>
        <v>22749318</v>
      </c>
      <c r="C42" s="37">
        <f t="shared" ref="C42:N42" si="14">SUM(C43:C45)</f>
        <v>1895776.4999999998</v>
      </c>
      <c r="D42" s="37">
        <f t="shared" si="14"/>
        <v>1895776.4999999998</v>
      </c>
      <c r="E42" s="37">
        <f t="shared" si="14"/>
        <v>1895776.4999999998</v>
      </c>
      <c r="F42" s="37">
        <f t="shared" si="14"/>
        <v>1895776.4999999998</v>
      </c>
      <c r="G42" s="37">
        <f t="shared" si="14"/>
        <v>1895776.4999999998</v>
      </c>
      <c r="H42" s="37">
        <f t="shared" si="14"/>
        <v>1895776.4999999998</v>
      </c>
      <c r="I42" s="37">
        <f t="shared" si="14"/>
        <v>1895776.4999999998</v>
      </c>
      <c r="J42" s="37">
        <f t="shared" si="14"/>
        <v>1895776.4999999998</v>
      </c>
      <c r="K42" s="37">
        <f t="shared" si="14"/>
        <v>1895776.4999999998</v>
      </c>
      <c r="L42" s="37">
        <f t="shared" si="14"/>
        <v>1895776.4999999998</v>
      </c>
      <c r="M42" s="37">
        <f t="shared" si="14"/>
        <v>1895776.4999999998</v>
      </c>
      <c r="N42" s="37">
        <f t="shared" si="14"/>
        <v>1895776.4999999998</v>
      </c>
    </row>
    <row r="43" spans="1:14" x14ac:dyDescent="0.3">
      <c r="A43" s="38" t="s">
        <v>64</v>
      </c>
      <c r="B43" s="39">
        <v>18207986.359999999</v>
      </c>
      <c r="C43" s="39">
        <f>$B43/12</f>
        <v>1517332.1966666665</v>
      </c>
      <c r="D43" s="39">
        <f t="shared" ref="D43:N43" si="15">$B43/12</f>
        <v>1517332.1966666665</v>
      </c>
      <c r="E43" s="39">
        <f t="shared" si="15"/>
        <v>1517332.1966666665</v>
      </c>
      <c r="F43" s="39">
        <f t="shared" si="15"/>
        <v>1517332.1966666665</v>
      </c>
      <c r="G43" s="39">
        <f t="shared" si="15"/>
        <v>1517332.1966666665</v>
      </c>
      <c r="H43" s="39">
        <f t="shared" si="15"/>
        <v>1517332.1966666665</v>
      </c>
      <c r="I43" s="39">
        <f t="shared" si="15"/>
        <v>1517332.1966666665</v>
      </c>
      <c r="J43" s="39">
        <f t="shared" si="15"/>
        <v>1517332.1966666665</v>
      </c>
      <c r="K43" s="39">
        <f t="shared" si="15"/>
        <v>1517332.1966666665</v>
      </c>
      <c r="L43" s="39">
        <f t="shared" si="15"/>
        <v>1517332.1966666665</v>
      </c>
      <c r="M43" s="39">
        <f t="shared" si="15"/>
        <v>1517332.1966666665</v>
      </c>
      <c r="N43" s="39">
        <f t="shared" si="15"/>
        <v>1517332.1966666665</v>
      </c>
    </row>
    <row r="44" spans="1:14" x14ac:dyDescent="0.3">
      <c r="A44" s="38" t="s">
        <v>132</v>
      </c>
      <c r="B44" s="39">
        <v>4541331.6399999997</v>
      </c>
      <c r="C44" s="39">
        <f>$B44/12</f>
        <v>378444.30333333329</v>
      </c>
      <c r="D44" s="39">
        <f t="shared" ref="D44:N44" si="16">$B44/12</f>
        <v>378444.30333333329</v>
      </c>
      <c r="E44" s="39">
        <f t="shared" si="16"/>
        <v>378444.30333333329</v>
      </c>
      <c r="F44" s="39">
        <f t="shared" si="16"/>
        <v>378444.30333333329</v>
      </c>
      <c r="G44" s="39">
        <f t="shared" si="16"/>
        <v>378444.30333333329</v>
      </c>
      <c r="H44" s="39">
        <f t="shared" si="16"/>
        <v>378444.30333333329</v>
      </c>
      <c r="I44" s="39">
        <f t="shared" si="16"/>
        <v>378444.30333333329</v>
      </c>
      <c r="J44" s="39">
        <f t="shared" si="16"/>
        <v>378444.30333333329</v>
      </c>
      <c r="K44" s="39">
        <f t="shared" si="16"/>
        <v>378444.30333333329</v>
      </c>
      <c r="L44" s="39">
        <f t="shared" si="16"/>
        <v>378444.30333333329</v>
      </c>
      <c r="M44" s="39">
        <f t="shared" si="16"/>
        <v>378444.30333333329</v>
      </c>
      <c r="N44" s="39">
        <f t="shared" si="16"/>
        <v>378444.30333333329</v>
      </c>
    </row>
    <row r="45" spans="1:14" x14ac:dyDescent="0.3">
      <c r="A45" s="38" t="s">
        <v>66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</row>
    <row r="46" spans="1:14" x14ac:dyDescent="0.3">
      <c r="A46" s="36" t="s">
        <v>31</v>
      </c>
      <c r="B46" s="37">
        <f>B49</f>
        <v>2000000</v>
      </c>
      <c r="C46" s="37">
        <f>SUM(C47:C52)</f>
        <v>166666.66666666666</v>
      </c>
      <c r="D46" s="37">
        <f t="shared" ref="D46:N46" si="17">SUM(D47:D52)</f>
        <v>0</v>
      </c>
      <c r="E46" s="37">
        <f t="shared" si="17"/>
        <v>0</v>
      </c>
      <c r="F46" s="37">
        <f t="shared" si="17"/>
        <v>0</v>
      </c>
      <c r="G46" s="37">
        <f t="shared" si="17"/>
        <v>0</v>
      </c>
      <c r="H46" s="37">
        <f t="shared" si="17"/>
        <v>0</v>
      </c>
      <c r="I46" s="37">
        <f t="shared" si="17"/>
        <v>0</v>
      </c>
      <c r="J46" s="37">
        <f t="shared" si="17"/>
        <v>0</v>
      </c>
      <c r="K46" s="37">
        <f t="shared" si="17"/>
        <v>0</v>
      </c>
      <c r="L46" s="37">
        <f t="shared" si="17"/>
        <v>0</v>
      </c>
      <c r="M46" s="37">
        <f t="shared" si="17"/>
        <v>0</v>
      </c>
      <c r="N46" s="37">
        <f t="shared" si="17"/>
        <v>0</v>
      </c>
    </row>
    <row r="47" spans="1:14" x14ac:dyDescent="0.3">
      <c r="A47" s="38" t="s">
        <v>32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</row>
    <row r="48" spans="1:14" x14ac:dyDescent="0.3">
      <c r="A48" s="38" t="s">
        <v>33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</row>
    <row r="49" spans="1:14" x14ac:dyDescent="0.3">
      <c r="A49" s="38" t="s">
        <v>34</v>
      </c>
      <c r="B49" s="39">
        <v>2000000</v>
      </c>
      <c r="C49" s="39">
        <f>$B49/12</f>
        <v>166666.66666666666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</row>
    <row r="50" spans="1:14" x14ac:dyDescent="0.3">
      <c r="A50" s="38" t="s">
        <v>133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</row>
    <row r="51" spans="1:14" x14ac:dyDescent="0.3">
      <c r="A51" s="38" t="s">
        <v>134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</row>
    <row r="52" spans="1:14" x14ac:dyDescent="0.3">
      <c r="A52" s="38" t="s">
        <v>135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</row>
    <row r="53" spans="1:14" x14ac:dyDescent="0.3">
      <c r="A53" s="36" t="s">
        <v>136</v>
      </c>
      <c r="B53" s="37">
        <f>SUM(C53:N53)</f>
        <v>0</v>
      </c>
      <c r="C53" s="37">
        <f>SUM(C54:C55)</f>
        <v>0</v>
      </c>
      <c r="D53" s="37">
        <f t="shared" ref="D53:N53" si="18">SUM(D54:D55)</f>
        <v>0</v>
      </c>
      <c r="E53" s="37">
        <f t="shared" si="18"/>
        <v>0</v>
      </c>
      <c r="F53" s="37">
        <f t="shared" si="18"/>
        <v>0</v>
      </c>
      <c r="G53" s="37">
        <f t="shared" si="18"/>
        <v>0</v>
      </c>
      <c r="H53" s="37">
        <f t="shared" si="18"/>
        <v>0</v>
      </c>
      <c r="I53" s="37">
        <f t="shared" si="18"/>
        <v>0</v>
      </c>
      <c r="J53" s="37">
        <f t="shared" si="18"/>
        <v>0</v>
      </c>
      <c r="K53" s="37">
        <f t="shared" si="18"/>
        <v>0</v>
      </c>
      <c r="L53" s="37">
        <f t="shared" si="18"/>
        <v>0</v>
      </c>
      <c r="M53" s="37">
        <f t="shared" si="18"/>
        <v>0</v>
      </c>
      <c r="N53" s="37">
        <f t="shared" si="18"/>
        <v>0</v>
      </c>
    </row>
    <row r="54" spans="1:14" x14ac:dyDescent="0.3">
      <c r="A54" s="38" t="s">
        <v>137</v>
      </c>
      <c r="B54" s="39">
        <f t="shared" si="4"/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</row>
    <row r="55" spans="1:14" x14ac:dyDescent="0.3">
      <c r="A55" s="38" t="s">
        <v>138</v>
      </c>
      <c r="B55" s="39">
        <f t="shared" si="4"/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</row>
  </sheetData>
  <mergeCells count="1">
    <mergeCell ref="A1:N1"/>
  </mergeCells>
  <pageMargins left="0.25" right="0.25" top="0.75" bottom="0.75" header="0.3" footer="0.3"/>
  <pageSetup paperSize="5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zoomScale="85" zoomScaleNormal="85" workbookViewId="0">
      <selection activeCell="A2" sqref="A2:N2"/>
    </sheetView>
  </sheetViews>
  <sheetFormatPr baseColWidth="10" defaultRowHeight="14.4" x14ac:dyDescent="0.3"/>
  <cols>
    <col min="1" max="1" width="30.5546875" customWidth="1"/>
    <col min="2" max="2" width="16.6640625" customWidth="1"/>
  </cols>
  <sheetData>
    <row r="1" spans="1:14" x14ac:dyDescent="0.3">
      <c r="A1" s="74" t="s">
        <v>238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x14ac:dyDescent="0.3">
      <c r="A2" s="74" t="s">
        <v>159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x14ac:dyDescent="0.3">
      <c r="A3" s="40"/>
      <c r="B3" s="32" t="s">
        <v>139</v>
      </c>
      <c r="C3" s="32" t="s">
        <v>140</v>
      </c>
      <c r="D3" s="32" t="s">
        <v>141</v>
      </c>
      <c r="E3" s="32" t="s">
        <v>142</v>
      </c>
      <c r="F3" s="32" t="s">
        <v>143</v>
      </c>
      <c r="G3" s="32" t="s">
        <v>144</v>
      </c>
      <c r="H3" s="32" t="s">
        <v>145</v>
      </c>
      <c r="I3" s="32" t="s">
        <v>146</v>
      </c>
      <c r="J3" s="32" t="s">
        <v>147</v>
      </c>
      <c r="K3" s="32" t="s">
        <v>148</v>
      </c>
      <c r="L3" s="32" t="s">
        <v>149</v>
      </c>
      <c r="M3" s="32" t="s">
        <v>150</v>
      </c>
      <c r="N3" s="32" t="s">
        <v>151</v>
      </c>
    </row>
    <row r="4" spans="1:14" x14ac:dyDescent="0.3">
      <c r="A4" s="41" t="s">
        <v>2</v>
      </c>
      <c r="B4" s="42">
        <f>B5+B13+B23+B33+B43+B53+B57+B65+B69</f>
        <v>0</v>
      </c>
      <c r="C4" s="42">
        <f>C5+C13+C23+C33+C43+C53+C57+C65+C69</f>
        <v>0</v>
      </c>
      <c r="D4" s="42">
        <f t="shared" ref="D4:N4" si="0">D5+D13+D23+D33+D43+D53+D57+D65+D69</f>
        <v>0</v>
      </c>
      <c r="E4" s="42">
        <f t="shared" si="0"/>
        <v>0</v>
      </c>
      <c r="F4" s="42">
        <f t="shared" si="0"/>
        <v>0</v>
      </c>
      <c r="G4" s="42">
        <f t="shared" si="0"/>
        <v>0</v>
      </c>
      <c r="H4" s="42">
        <f t="shared" si="0"/>
        <v>0</v>
      </c>
      <c r="I4" s="42">
        <f t="shared" si="0"/>
        <v>0</v>
      </c>
      <c r="J4" s="42">
        <f t="shared" si="0"/>
        <v>0</v>
      </c>
      <c r="K4" s="42">
        <f t="shared" si="0"/>
        <v>0</v>
      </c>
      <c r="L4" s="42">
        <f t="shared" si="0"/>
        <v>0</v>
      </c>
      <c r="M4" s="42">
        <f t="shared" si="0"/>
        <v>0</v>
      </c>
      <c r="N4" s="42">
        <f t="shared" si="0"/>
        <v>0</v>
      </c>
    </row>
    <row r="5" spans="1:14" x14ac:dyDescent="0.3">
      <c r="A5" s="43" t="s">
        <v>3</v>
      </c>
      <c r="B5" s="44">
        <f>SUM(B6:B12)</f>
        <v>0</v>
      </c>
      <c r="C5" s="44">
        <f t="shared" ref="C5:N5" si="1">SUM(C6:C12)</f>
        <v>0</v>
      </c>
      <c r="D5" s="44">
        <f t="shared" si="1"/>
        <v>0</v>
      </c>
      <c r="E5" s="44">
        <f t="shared" si="1"/>
        <v>0</v>
      </c>
      <c r="F5" s="44">
        <f t="shared" si="1"/>
        <v>0</v>
      </c>
      <c r="G5" s="44">
        <f t="shared" si="1"/>
        <v>0</v>
      </c>
      <c r="H5" s="44">
        <f t="shared" si="1"/>
        <v>0</v>
      </c>
      <c r="I5" s="44">
        <f t="shared" si="1"/>
        <v>0</v>
      </c>
      <c r="J5" s="44">
        <f t="shared" si="1"/>
        <v>0</v>
      </c>
      <c r="K5" s="44">
        <f t="shared" si="1"/>
        <v>0</v>
      </c>
      <c r="L5" s="44">
        <f t="shared" si="1"/>
        <v>0</v>
      </c>
      <c r="M5" s="44">
        <f t="shared" si="1"/>
        <v>0</v>
      </c>
      <c r="N5" s="44">
        <f t="shared" si="1"/>
        <v>0</v>
      </c>
    </row>
    <row r="6" spans="1:14" x14ac:dyDescent="0.3">
      <c r="A6" s="45" t="s">
        <v>4</v>
      </c>
      <c r="B6" s="46">
        <f>SUM(C6:N6)</f>
        <v>0</v>
      </c>
      <c r="C6" s="46">
        <v>0</v>
      </c>
      <c r="D6" s="46">
        <v>0</v>
      </c>
      <c r="E6" s="46">
        <v>0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v>0</v>
      </c>
      <c r="N6" s="46">
        <v>0</v>
      </c>
    </row>
    <row r="7" spans="1:14" ht="20.399999999999999" x14ac:dyDescent="0.3">
      <c r="A7" s="47" t="s">
        <v>5</v>
      </c>
      <c r="B7" s="46">
        <f t="shared" ref="B7:B12" si="2">SUM(C7:N7)</f>
        <v>0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</row>
    <row r="8" spans="1:14" x14ac:dyDescent="0.3">
      <c r="A8" s="48" t="s">
        <v>6</v>
      </c>
      <c r="B8" s="46">
        <f t="shared" si="2"/>
        <v>0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</row>
    <row r="9" spans="1:14" x14ac:dyDescent="0.3">
      <c r="A9" s="48" t="s">
        <v>7</v>
      </c>
      <c r="B9" s="46">
        <f t="shared" si="2"/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</row>
    <row r="10" spans="1:14" x14ac:dyDescent="0.3">
      <c r="A10" s="48" t="s">
        <v>8</v>
      </c>
      <c r="B10" s="46">
        <f t="shared" si="2"/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</row>
    <row r="11" spans="1:14" x14ac:dyDescent="0.3">
      <c r="A11" s="48" t="s">
        <v>9</v>
      </c>
      <c r="B11" s="46">
        <f t="shared" si="2"/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</row>
    <row r="12" spans="1:14" x14ac:dyDescent="0.3">
      <c r="A12" s="47" t="s">
        <v>10</v>
      </c>
      <c r="B12" s="46">
        <f t="shared" si="2"/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</row>
    <row r="13" spans="1:14" x14ac:dyDescent="0.3">
      <c r="A13" s="43" t="s">
        <v>11</v>
      </c>
      <c r="B13" s="44">
        <f>SUM(B14:B22)</f>
        <v>0</v>
      </c>
      <c r="C13" s="44">
        <f>SUM(C14:C22)</f>
        <v>0</v>
      </c>
      <c r="D13" s="44">
        <f t="shared" ref="D13:N13" si="3">SUM(D14:D22)</f>
        <v>0</v>
      </c>
      <c r="E13" s="44">
        <f t="shared" si="3"/>
        <v>0</v>
      </c>
      <c r="F13" s="44">
        <f t="shared" si="3"/>
        <v>0</v>
      </c>
      <c r="G13" s="44">
        <f t="shared" si="3"/>
        <v>0</v>
      </c>
      <c r="H13" s="44">
        <f t="shared" si="3"/>
        <v>0</v>
      </c>
      <c r="I13" s="44">
        <f t="shared" si="3"/>
        <v>0</v>
      </c>
      <c r="J13" s="44">
        <f t="shared" si="3"/>
        <v>0</v>
      </c>
      <c r="K13" s="44">
        <f t="shared" si="3"/>
        <v>0</v>
      </c>
      <c r="L13" s="44">
        <f t="shared" si="3"/>
        <v>0</v>
      </c>
      <c r="M13" s="44">
        <f t="shared" si="3"/>
        <v>0</v>
      </c>
      <c r="N13" s="44">
        <f t="shared" si="3"/>
        <v>0</v>
      </c>
    </row>
    <row r="14" spans="1:14" ht="20.399999999999999" x14ac:dyDescent="0.3">
      <c r="A14" s="47" t="s">
        <v>12</v>
      </c>
      <c r="B14" s="46">
        <f t="shared" ref="B14:B22" si="4">SUM(C14:N14)</f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</row>
    <row r="15" spans="1:14" x14ac:dyDescent="0.3">
      <c r="A15" s="47" t="s">
        <v>13</v>
      </c>
      <c r="B15" s="46">
        <f t="shared" si="4"/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</row>
    <row r="16" spans="1:14" ht="20.399999999999999" x14ac:dyDescent="0.3">
      <c r="A16" s="47" t="s">
        <v>14</v>
      </c>
      <c r="B16" s="46">
        <f t="shared" si="4"/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</row>
    <row r="17" spans="1:14" ht="20.399999999999999" x14ac:dyDescent="0.3">
      <c r="A17" s="47" t="s">
        <v>15</v>
      </c>
      <c r="B17" s="46">
        <f t="shared" si="4"/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</row>
    <row r="18" spans="1:14" ht="20.399999999999999" x14ac:dyDescent="0.3">
      <c r="A18" s="47" t="s">
        <v>16</v>
      </c>
      <c r="B18" s="46">
        <f t="shared" si="4"/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</row>
    <row r="19" spans="1:14" x14ac:dyDescent="0.3">
      <c r="A19" s="47" t="s">
        <v>17</v>
      </c>
      <c r="B19" s="46">
        <f t="shared" si="4"/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</row>
    <row r="20" spans="1:14" ht="20.399999999999999" x14ac:dyDescent="0.3">
      <c r="A20" s="47" t="s">
        <v>18</v>
      </c>
      <c r="B20" s="46">
        <f t="shared" si="4"/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</row>
    <row r="21" spans="1:14" x14ac:dyDescent="0.3">
      <c r="A21" s="47" t="s">
        <v>19</v>
      </c>
      <c r="B21" s="46">
        <f t="shared" si="4"/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</row>
    <row r="22" spans="1:14" ht="20.399999999999999" x14ac:dyDescent="0.3">
      <c r="A22" s="47" t="s">
        <v>20</v>
      </c>
      <c r="B22" s="46">
        <f t="shared" si="4"/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</row>
    <row r="23" spans="1:14" x14ac:dyDescent="0.3">
      <c r="A23" s="43" t="s">
        <v>21</v>
      </c>
      <c r="B23" s="44">
        <f>SUM(B24:B32)</f>
        <v>0</v>
      </c>
      <c r="C23" s="44">
        <f t="shared" ref="C23:N23" si="5">SUM(C24:C32)</f>
        <v>0</v>
      </c>
      <c r="D23" s="44">
        <f t="shared" si="5"/>
        <v>0</v>
      </c>
      <c r="E23" s="44">
        <f t="shared" si="5"/>
        <v>0</v>
      </c>
      <c r="F23" s="44">
        <f t="shared" si="5"/>
        <v>0</v>
      </c>
      <c r="G23" s="44">
        <f t="shared" si="5"/>
        <v>0</v>
      </c>
      <c r="H23" s="44">
        <f t="shared" si="5"/>
        <v>0</v>
      </c>
      <c r="I23" s="44">
        <f t="shared" si="5"/>
        <v>0</v>
      </c>
      <c r="J23" s="44">
        <f t="shared" si="5"/>
        <v>0</v>
      </c>
      <c r="K23" s="44">
        <f t="shared" si="5"/>
        <v>0</v>
      </c>
      <c r="L23" s="44">
        <f t="shared" si="5"/>
        <v>0</v>
      </c>
      <c r="M23" s="44">
        <f t="shared" si="5"/>
        <v>0</v>
      </c>
      <c r="N23" s="44">
        <f t="shared" si="5"/>
        <v>0</v>
      </c>
    </row>
    <row r="24" spans="1:14" x14ac:dyDescent="0.3">
      <c r="A24" s="47" t="s">
        <v>22</v>
      </c>
      <c r="B24" s="46">
        <f>SUM(C24:N24)</f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</row>
    <row r="25" spans="1:14" x14ac:dyDescent="0.3">
      <c r="A25" s="47" t="s">
        <v>23</v>
      </c>
      <c r="B25" s="46">
        <f t="shared" ref="B25:B32" si="6">SUM(C25:N25)</f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</row>
    <row r="26" spans="1:14" ht="20.399999999999999" x14ac:dyDescent="0.3">
      <c r="A26" s="47" t="s">
        <v>24</v>
      </c>
      <c r="B26" s="46">
        <f t="shared" si="6"/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</row>
    <row r="27" spans="1:14" ht="20.399999999999999" x14ac:dyDescent="0.3">
      <c r="A27" s="47" t="s">
        <v>25</v>
      </c>
      <c r="B27" s="46">
        <f t="shared" si="6"/>
        <v>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</row>
    <row r="28" spans="1:14" ht="20.399999999999999" x14ac:dyDescent="0.3">
      <c r="A28" s="47" t="s">
        <v>26</v>
      </c>
      <c r="B28" s="46">
        <f t="shared" si="6"/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</row>
    <row r="29" spans="1:14" ht="20.399999999999999" x14ac:dyDescent="0.3">
      <c r="A29" s="47" t="s">
        <v>27</v>
      </c>
      <c r="B29" s="46">
        <f t="shared" si="6"/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</row>
    <row r="30" spans="1:14" x14ac:dyDescent="0.3">
      <c r="A30" s="47" t="s">
        <v>28</v>
      </c>
      <c r="B30" s="46">
        <f t="shared" si="6"/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</row>
    <row r="31" spans="1:14" x14ac:dyDescent="0.3">
      <c r="A31" s="47" t="s">
        <v>29</v>
      </c>
      <c r="B31" s="46">
        <f t="shared" si="6"/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</row>
    <row r="32" spans="1:14" x14ac:dyDescent="0.3">
      <c r="A32" s="47" t="s">
        <v>30</v>
      </c>
      <c r="B32" s="46">
        <f t="shared" si="6"/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</row>
    <row r="33" spans="1:14" ht="20.399999999999999" x14ac:dyDescent="0.3">
      <c r="A33" s="43" t="s">
        <v>31</v>
      </c>
      <c r="B33" s="44">
        <f>SUM(B34:B42)</f>
        <v>0</v>
      </c>
      <c r="C33" s="44">
        <f t="shared" ref="C33:N33" si="7">SUM(C34:C42)</f>
        <v>0</v>
      </c>
      <c r="D33" s="44">
        <f t="shared" si="7"/>
        <v>0</v>
      </c>
      <c r="E33" s="44">
        <f t="shared" si="7"/>
        <v>0</v>
      </c>
      <c r="F33" s="44">
        <f t="shared" si="7"/>
        <v>0</v>
      </c>
      <c r="G33" s="44">
        <f t="shared" si="7"/>
        <v>0</v>
      </c>
      <c r="H33" s="44">
        <f t="shared" si="7"/>
        <v>0</v>
      </c>
      <c r="I33" s="44">
        <f t="shared" si="7"/>
        <v>0</v>
      </c>
      <c r="J33" s="44">
        <f t="shared" si="7"/>
        <v>0</v>
      </c>
      <c r="K33" s="44">
        <f t="shared" si="7"/>
        <v>0</v>
      </c>
      <c r="L33" s="44">
        <f t="shared" si="7"/>
        <v>0</v>
      </c>
      <c r="M33" s="44">
        <f t="shared" si="7"/>
        <v>0</v>
      </c>
      <c r="N33" s="44">
        <f t="shared" si="7"/>
        <v>0</v>
      </c>
    </row>
    <row r="34" spans="1:14" ht="20.399999999999999" x14ac:dyDescent="0.3">
      <c r="A34" s="47" t="s">
        <v>32</v>
      </c>
      <c r="B34" s="46">
        <f t="shared" ref="B34:B42" si="8">SUM(C34:N34)</f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>
        <v>0</v>
      </c>
    </row>
    <row r="35" spans="1:14" x14ac:dyDescent="0.3">
      <c r="A35" s="47" t="s">
        <v>33</v>
      </c>
      <c r="B35" s="46">
        <f t="shared" si="8"/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</row>
    <row r="36" spans="1:14" x14ac:dyDescent="0.3">
      <c r="A36" s="47" t="s">
        <v>34</v>
      </c>
      <c r="B36" s="46">
        <f t="shared" si="8"/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</row>
    <row r="37" spans="1:14" x14ac:dyDescent="0.3">
      <c r="A37" s="47" t="s">
        <v>35</v>
      </c>
      <c r="B37" s="46">
        <f t="shared" si="8"/>
        <v>0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</row>
    <row r="38" spans="1:14" x14ac:dyDescent="0.3">
      <c r="A38" s="47" t="s">
        <v>36</v>
      </c>
      <c r="B38" s="46">
        <f t="shared" si="8"/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</row>
    <row r="39" spans="1:14" ht="20.399999999999999" x14ac:dyDescent="0.3">
      <c r="A39" s="47" t="s">
        <v>37</v>
      </c>
      <c r="B39" s="46">
        <f t="shared" si="8"/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</row>
    <row r="40" spans="1:14" x14ac:dyDescent="0.3">
      <c r="A40" s="47" t="s">
        <v>38</v>
      </c>
      <c r="B40" s="46">
        <f t="shared" si="8"/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</row>
    <row r="41" spans="1:14" x14ac:dyDescent="0.3">
      <c r="A41" s="47" t="s">
        <v>39</v>
      </c>
      <c r="B41" s="46">
        <f t="shared" si="8"/>
        <v>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</row>
    <row r="42" spans="1:14" x14ac:dyDescent="0.3">
      <c r="A42" s="47" t="s">
        <v>40</v>
      </c>
      <c r="B42" s="46">
        <f t="shared" si="8"/>
        <v>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</row>
    <row r="43" spans="1:14" x14ac:dyDescent="0.3">
      <c r="A43" s="43" t="s">
        <v>41</v>
      </c>
      <c r="B43" s="44">
        <f>SUM(B44:B52)</f>
        <v>0</v>
      </c>
      <c r="C43" s="44">
        <f t="shared" ref="C43:N43" si="9">SUM(C44:C52)</f>
        <v>0</v>
      </c>
      <c r="D43" s="44">
        <f t="shared" si="9"/>
        <v>0</v>
      </c>
      <c r="E43" s="44">
        <f t="shared" si="9"/>
        <v>0</v>
      </c>
      <c r="F43" s="44">
        <f t="shared" si="9"/>
        <v>0</v>
      </c>
      <c r="G43" s="44">
        <f t="shared" si="9"/>
        <v>0</v>
      </c>
      <c r="H43" s="44">
        <f t="shared" si="9"/>
        <v>0</v>
      </c>
      <c r="I43" s="44">
        <f t="shared" si="9"/>
        <v>0</v>
      </c>
      <c r="J43" s="44">
        <f t="shared" si="9"/>
        <v>0</v>
      </c>
      <c r="K43" s="44">
        <f t="shared" si="9"/>
        <v>0</v>
      </c>
      <c r="L43" s="44">
        <f t="shared" si="9"/>
        <v>0</v>
      </c>
      <c r="M43" s="44">
        <f t="shared" si="9"/>
        <v>0</v>
      </c>
      <c r="N43" s="44">
        <f t="shared" si="9"/>
        <v>0</v>
      </c>
    </row>
    <row r="44" spans="1:14" x14ac:dyDescent="0.3">
      <c r="A44" s="47" t="s">
        <v>42</v>
      </c>
      <c r="B44" s="46">
        <f t="shared" ref="B44:B52" si="10">SUM(C44:N44)</f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</row>
    <row r="45" spans="1:14" x14ac:dyDescent="0.3">
      <c r="A45" s="47" t="s">
        <v>43</v>
      </c>
      <c r="B45" s="46">
        <f t="shared" si="10"/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</row>
    <row r="46" spans="1:14" ht="20.399999999999999" x14ac:dyDescent="0.3">
      <c r="A46" s="47" t="s">
        <v>44</v>
      </c>
      <c r="B46" s="46">
        <f t="shared" si="10"/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  <c r="N46" s="46">
        <v>0</v>
      </c>
    </row>
    <row r="47" spans="1:14" x14ac:dyDescent="0.3">
      <c r="A47" s="47" t="s">
        <v>45</v>
      </c>
      <c r="B47" s="46">
        <f t="shared" si="10"/>
        <v>0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</row>
    <row r="48" spans="1:14" x14ac:dyDescent="0.3">
      <c r="A48" s="47" t="s">
        <v>46</v>
      </c>
      <c r="B48" s="46">
        <f t="shared" si="10"/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</row>
    <row r="49" spans="1:14" x14ac:dyDescent="0.3">
      <c r="A49" s="47" t="s">
        <v>47</v>
      </c>
      <c r="B49" s="46">
        <f t="shared" si="10"/>
        <v>0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</row>
    <row r="50" spans="1:14" x14ac:dyDescent="0.3">
      <c r="A50" s="47" t="s">
        <v>48</v>
      </c>
      <c r="B50" s="46">
        <f t="shared" si="10"/>
        <v>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</row>
    <row r="51" spans="1:14" x14ac:dyDescent="0.3">
      <c r="A51" s="47" t="s">
        <v>49</v>
      </c>
      <c r="B51" s="46">
        <f t="shared" si="10"/>
        <v>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</row>
    <row r="52" spans="1:14" x14ac:dyDescent="0.3">
      <c r="A52" s="47" t="s">
        <v>50</v>
      </c>
      <c r="B52" s="46">
        <f t="shared" si="10"/>
        <v>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</row>
    <row r="53" spans="1:14" x14ac:dyDescent="0.3">
      <c r="A53" s="43" t="s">
        <v>51</v>
      </c>
      <c r="B53" s="44">
        <f>SUM(B54:B56)</f>
        <v>0</v>
      </c>
      <c r="C53" s="44">
        <f t="shared" ref="C53:N53" si="11">SUM(C54:C56)</f>
        <v>0</v>
      </c>
      <c r="D53" s="44">
        <f t="shared" si="11"/>
        <v>0</v>
      </c>
      <c r="E53" s="44">
        <f t="shared" si="11"/>
        <v>0</v>
      </c>
      <c r="F53" s="44">
        <f t="shared" si="11"/>
        <v>0</v>
      </c>
      <c r="G53" s="44">
        <f t="shared" si="11"/>
        <v>0</v>
      </c>
      <c r="H53" s="44">
        <f t="shared" si="11"/>
        <v>0</v>
      </c>
      <c r="I53" s="44">
        <f t="shared" si="11"/>
        <v>0</v>
      </c>
      <c r="J53" s="44">
        <f t="shared" si="11"/>
        <v>0</v>
      </c>
      <c r="K53" s="44">
        <f t="shared" si="11"/>
        <v>0</v>
      </c>
      <c r="L53" s="44">
        <f t="shared" si="11"/>
        <v>0</v>
      </c>
      <c r="M53" s="44">
        <f t="shared" si="11"/>
        <v>0</v>
      </c>
      <c r="N53" s="44">
        <f t="shared" si="11"/>
        <v>0</v>
      </c>
    </row>
    <row r="54" spans="1:14" x14ac:dyDescent="0.3">
      <c r="A54" s="47" t="s">
        <v>52</v>
      </c>
      <c r="B54" s="46">
        <f>SUM(C54:N54)</f>
        <v>0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>
        <v>0</v>
      </c>
      <c r="N54" s="46">
        <v>0</v>
      </c>
    </row>
    <row r="55" spans="1:14" x14ac:dyDescent="0.3">
      <c r="A55" s="47" t="s">
        <v>53</v>
      </c>
      <c r="B55" s="46">
        <f t="shared" ref="B55:B56" si="12">SUM(C55:N55)</f>
        <v>0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6">
        <v>0</v>
      </c>
    </row>
    <row r="56" spans="1:14" ht="20.399999999999999" x14ac:dyDescent="0.3">
      <c r="A56" s="47" t="s">
        <v>54</v>
      </c>
      <c r="B56" s="46">
        <f t="shared" si="12"/>
        <v>0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</row>
    <row r="57" spans="1:14" ht="20.399999999999999" x14ac:dyDescent="0.3">
      <c r="A57" s="43" t="s">
        <v>55</v>
      </c>
      <c r="B57" s="44">
        <f>SUM(B58:B64)</f>
        <v>0</v>
      </c>
      <c r="C57" s="44">
        <f t="shared" ref="C57:N57" si="13">SUM(C58:C64)</f>
        <v>0</v>
      </c>
      <c r="D57" s="44">
        <f t="shared" si="13"/>
        <v>0</v>
      </c>
      <c r="E57" s="44">
        <f t="shared" si="13"/>
        <v>0</v>
      </c>
      <c r="F57" s="44">
        <f t="shared" si="13"/>
        <v>0</v>
      </c>
      <c r="G57" s="44">
        <f t="shared" si="13"/>
        <v>0</v>
      </c>
      <c r="H57" s="44">
        <f t="shared" si="13"/>
        <v>0</v>
      </c>
      <c r="I57" s="44">
        <f t="shared" si="13"/>
        <v>0</v>
      </c>
      <c r="J57" s="44">
        <f t="shared" si="13"/>
        <v>0</v>
      </c>
      <c r="K57" s="44">
        <f t="shared" si="13"/>
        <v>0</v>
      </c>
      <c r="L57" s="44">
        <f t="shared" si="13"/>
        <v>0</v>
      </c>
      <c r="M57" s="44">
        <f t="shared" si="13"/>
        <v>0</v>
      </c>
      <c r="N57" s="44">
        <f t="shared" si="13"/>
        <v>0</v>
      </c>
    </row>
    <row r="58" spans="1:14" ht="20.399999999999999" x14ac:dyDescent="0.3">
      <c r="A58" s="47" t="s">
        <v>56</v>
      </c>
      <c r="B58" s="46">
        <f t="shared" ref="B58:B64" si="14">SUM(C58:N58)</f>
        <v>0</v>
      </c>
      <c r="C58" s="46">
        <v>0</v>
      </c>
      <c r="D58" s="46">
        <v>0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</row>
    <row r="59" spans="1:14" x14ac:dyDescent="0.3">
      <c r="A59" s="47" t="s">
        <v>57</v>
      </c>
      <c r="B59" s="46">
        <f t="shared" si="14"/>
        <v>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</row>
    <row r="60" spans="1:14" x14ac:dyDescent="0.3">
      <c r="A60" s="47" t="s">
        <v>58</v>
      </c>
      <c r="B60" s="46">
        <f t="shared" si="14"/>
        <v>0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</row>
    <row r="61" spans="1:14" x14ac:dyDescent="0.3">
      <c r="A61" s="47" t="s">
        <v>59</v>
      </c>
      <c r="B61" s="46">
        <f t="shared" si="14"/>
        <v>0</v>
      </c>
      <c r="C61" s="46">
        <v>0</v>
      </c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</row>
    <row r="62" spans="1:14" ht="20.399999999999999" x14ac:dyDescent="0.3">
      <c r="A62" s="47" t="s">
        <v>60</v>
      </c>
      <c r="B62" s="46">
        <f t="shared" si="14"/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</row>
    <row r="63" spans="1:14" x14ac:dyDescent="0.3">
      <c r="A63" s="47" t="s">
        <v>61</v>
      </c>
      <c r="B63" s="46">
        <f t="shared" si="14"/>
        <v>0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</row>
    <row r="64" spans="1:14" ht="20.399999999999999" x14ac:dyDescent="0.3">
      <c r="A64" s="47" t="s">
        <v>62</v>
      </c>
      <c r="B64" s="46">
        <f t="shared" si="14"/>
        <v>0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</row>
    <row r="65" spans="1:14" x14ac:dyDescent="0.3">
      <c r="A65" s="43" t="s">
        <v>63</v>
      </c>
      <c r="B65" s="44">
        <f>SUM(B66:B68)</f>
        <v>0</v>
      </c>
      <c r="C65" s="44">
        <f t="shared" ref="C65:N65" si="15">SUM(C66:C68)</f>
        <v>0</v>
      </c>
      <c r="D65" s="44">
        <f t="shared" si="15"/>
        <v>0</v>
      </c>
      <c r="E65" s="44">
        <f t="shared" si="15"/>
        <v>0</v>
      </c>
      <c r="F65" s="44">
        <f t="shared" si="15"/>
        <v>0</v>
      </c>
      <c r="G65" s="44">
        <f t="shared" si="15"/>
        <v>0</v>
      </c>
      <c r="H65" s="44">
        <f t="shared" si="15"/>
        <v>0</v>
      </c>
      <c r="I65" s="44">
        <f t="shared" si="15"/>
        <v>0</v>
      </c>
      <c r="J65" s="44">
        <f t="shared" si="15"/>
        <v>0</v>
      </c>
      <c r="K65" s="44">
        <f t="shared" si="15"/>
        <v>0</v>
      </c>
      <c r="L65" s="44">
        <f t="shared" si="15"/>
        <v>0</v>
      </c>
      <c r="M65" s="44">
        <f t="shared" si="15"/>
        <v>0</v>
      </c>
      <c r="N65" s="44">
        <f t="shared" si="15"/>
        <v>0</v>
      </c>
    </row>
    <row r="66" spans="1:14" x14ac:dyDescent="0.3">
      <c r="A66" s="47" t="s">
        <v>64</v>
      </c>
      <c r="B66" s="46">
        <f>SUM(C66:N66)</f>
        <v>0</v>
      </c>
      <c r="C66" s="46">
        <v>0</v>
      </c>
      <c r="D66" s="46">
        <v>0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</row>
    <row r="67" spans="1:14" x14ac:dyDescent="0.3">
      <c r="A67" s="47" t="s">
        <v>65</v>
      </c>
      <c r="B67" s="46">
        <f t="shared" ref="B67:B68" si="16">SUM(C67:N67)</f>
        <v>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</row>
    <row r="68" spans="1:14" x14ac:dyDescent="0.3">
      <c r="A68" s="47" t="s">
        <v>66</v>
      </c>
      <c r="B68" s="46">
        <f t="shared" si="16"/>
        <v>0</v>
      </c>
      <c r="C68" s="46">
        <v>0</v>
      </c>
      <c r="D68" s="46">
        <v>0</v>
      </c>
      <c r="E68" s="46">
        <v>0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</row>
    <row r="69" spans="1:14" x14ac:dyDescent="0.3">
      <c r="A69" s="43" t="s">
        <v>67</v>
      </c>
      <c r="B69" s="44">
        <f>SUM(B70:B76)</f>
        <v>0</v>
      </c>
      <c r="C69" s="44">
        <f t="shared" ref="C69:N69" si="17">SUM(C70:C76)</f>
        <v>0</v>
      </c>
      <c r="D69" s="44">
        <f t="shared" si="17"/>
        <v>0</v>
      </c>
      <c r="E69" s="44">
        <f t="shared" si="17"/>
        <v>0</v>
      </c>
      <c r="F69" s="44">
        <f t="shared" si="17"/>
        <v>0</v>
      </c>
      <c r="G69" s="44">
        <f t="shared" si="17"/>
        <v>0</v>
      </c>
      <c r="H69" s="44">
        <f t="shared" si="17"/>
        <v>0</v>
      </c>
      <c r="I69" s="44">
        <f t="shared" si="17"/>
        <v>0</v>
      </c>
      <c r="J69" s="44">
        <f t="shared" si="17"/>
        <v>0</v>
      </c>
      <c r="K69" s="44">
        <f t="shared" si="17"/>
        <v>0</v>
      </c>
      <c r="L69" s="44">
        <f t="shared" si="17"/>
        <v>0</v>
      </c>
      <c r="M69" s="44">
        <f t="shared" si="17"/>
        <v>0</v>
      </c>
      <c r="N69" s="44">
        <f t="shared" si="17"/>
        <v>0</v>
      </c>
    </row>
    <row r="70" spans="1:14" x14ac:dyDescent="0.3">
      <c r="A70" s="47" t="s">
        <v>68</v>
      </c>
      <c r="B70" s="46">
        <f t="shared" ref="B70:B76" si="18">SUM(C70:N70)</f>
        <v>0</v>
      </c>
      <c r="C70" s="46">
        <v>0</v>
      </c>
      <c r="D70" s="46">
        <v>0</v>
      </c>
      <c r="E70" s="46">
        <v>0</v>
      </c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  <c r="L70" s="46">
        <v>0</v>
      </c>
      <c r="M70" s="46">
        <v>0</v>
      </c>
      <c r="N70" s="46">
        <v>0</v>
      </c>
    </row>
    <row r="71" spans="1:14" x14ac:dyDescent="0.3">
      <c r="A71" s="47" t="s">
        <v>69</v>
      </c>
      <c r="B71" s="46">
        <f t="shared" si="18"/>
        <v>0</v>
      </c>
      <c r="C71" s="46">
        <v>0</v>
      </c>
      <c r="D71" s="46">
        <v>0</v>
      </c>
      <c r="E71" s="46">
        <v>0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  <c r="L71" s="46">
        <v>0</v>
      </c>
      <c r="M71" s="46">
        <v>0</v>
      </c>
      <c r="N71" s="46">
        <v>0</v>
      </c>
    </row>
    <row r="72" spans="1:14" x14ac:dyDescent="0.3">
      <c r="A72" s="47" t="s">
        <v>70</v>
      </c>
      <c r="B72" s="46">
        <f t="shared" si="18"/>
        <v>0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  <c r="M72" s="46">
        <v>0</v>
      </c>
      <c r="N72" s="46">
        <v>0</v>
      </c>
    </row>
    <row r="73" spans="1:14" x14ac:dyDescent="0.3">
      <c r="A73" s="47" t="s">
        <v>71</v>
      </c>
      <c r="B73" s="46">
        <f t="shared" si="18"/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  <c r="L73" s="46">
        <v>0</v>
      </c>
      <c r="M73" s="46">
        <v>0</v>
      </c>
      <c r="N73" s="46">
        <v>0</v>
      </c>
    </row>
    <row r="74" spans="1:14" x14ac:dyDescent="0.3">
      <c r="A74" s="47" t="s">
        <v>72</v>
      </c>
      <c r="B74" s="46">
        <f t="shared" si="18"/>
        <v>0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  <c r="H74" s="46">
        <v>0</v>
      </c>
      <c r="I74" s="46">
        <v>0</v>
      </c>
      <c r="J74" s="46">
        <v>0</v>
      </c>
      <c r="K74" s="46">
        <v>0</v>
      </c>
      <c r="L74" s="46">
        <v>0</v>
      </c>
      <c r="M74" s="46">
        <v>0</v>
      </c>
      <c r="N74" s="46">
        <v>0</v>
      </c>
    </row>
    <row r="75" spans="1:14" x14ac:dyDescent="0.3">
      <c r="A75" s="47" t="s">
        <v>73</v>
      </c>
      <c r="B75" s="46">
        <f t="shared" si="18"/>
        <v>0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</row>
    <row r="76" spans="1:14" ht="20.399999999999999" x14ac:dyDescent="0.3">
      <c r="A76" s="47" t="s">
        <v>74</v>
      </c>
      <c r="B76" s="46">
        <f t="shared" si="18"/>
        <v>0</v>
      </c>
      <c r="C76" s="46">
        <v>0</v>
      </c>
      <c r="D76" s="46">
        <v>0</v>
      </c>
      <c r="E76" s="46">
        <v>0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2"/>
  <sheetViews>
    <sheetView topLeftCell="A22" workbookViewId="0">
      <selection activeCell="D10" sqref="D10"/>
    </sheetView>
  </sheetViews>
  <sheetFormatPr baseColWidth="10" defaultRowHeight="14.4" x14ac:dyDescent="0.3"/>
  <cols>
    <col min="1" max="2" width="1.88671875" bestFit="1" customWidth="1"/>
    <col min="3" max="3" width="2.6640625" bestFit="1" customWidth="1"/>
    <col min="4" max="4" width="38.33203125" customWidth="1"/>
  </cols>
  <sheetData>
    <row r="1" spans="1:5" ht="15" thickBot="1" x14ac:dyDescent="0.35">
      <c r="A1" s="80" t="s">
        <v>160</v>
      </c>
      <c r="B1" s="81"/>
      <c r="C1" s="81"/>
      <c r="D1" s="82"/>
      <c r="E1" s="50">
        <v>27600628</v>
      </c>
    </row>
    <row r="2" spans="1:5" ht="15" thickBot="1" x14ac:dyDescent="0.35">
      <c r="A2" s="51">
        <v>1</v>
      </c>
      <c r="B2" s="77" t="s">
        <v>96</v>
      </c>
      <c r="C2" s="78"/>
      <c r="D2" s="79"/>
      <c r="E2" s="52">
        <v>1455430</v>
      </c>
    </row>
    <row r="3" spans="1:5" ht="15" thickBot="1" x14ac:dyDescent="0.35">
      <c r="A3" s="53"/>
      <c r="B3" s="54">
        <v>2</v>
      </c>
      <c r="C3" s="75" t="s">
        <v>161</v>
      </c>
      <c r="D3" s="76"/>
      <c r="E3" s="26">
        <v>1417230</v>
      </c>
    </row>
    <row r="4" spans="1:5" ht="15" thickBot="1" x14ac:dyDescent="0.35">
      <c r="A4" s="53"/>
      <c r="B4" s="54"/>
      <c r="C4" s="54">
        <v>1</v>
      </c>
      <c r="D4" s="55" t="s">
        <v>162</v>
      </c>
      <c r="E4" s="26">
        <v>1105230</v>
      </c>
    </row>
    <row r="5" spans="1:5" ht="15" thickBot="1" x14ac:dyDescent="0.35">
      <c r="A5" s="53"/>
      <c r="B5" s="54"/>
      <c r="C5" s="54">
        <v>2</v>
      </c>
      <c r="D5" s="55" t="s">
        <v>163</v>
      </c>
      <c r="E5" s="26">
        <v>312000</v>
      </c>
    </row>
    <row r="6" spans="1:5" ht="15" thickBot="1" x14ac:dyDescent="0.35">
      <c r="A6" s="53"/>
      <c r="B6" s="54"/>
      <c r="C6" s="54">
        <v>3</v>
      </c>
      <c r="D6" s="55" t="s">
        <v>164</v>
      </c>
      <c r="E6" s="54">
        <v>0</v>
      </c>
    </row>
    <row r="7" spans="1:5" ht="22.5" customHeight="1" thickBot="1" x14ac:dyDescent="0.35">
      <c r="A7" s="53"/>
      <c r="B7" s="54">
        <v>3</v>
      </c>
      <c r="C7" s="75" t="s">
        <v>99</v>
      </c>
      <c r="D7" s="76"/>
      <c r="E7" s="54">
        <v>0</v>
      </c>
    </row>
    <row r="8" spans="1:5" ht="21" thickBot="1" x14ac:dyDescent="0.35">
      <c r="A8" s="53"/>
      <c r="B8" s="54"/>
      <c r="C8" s="54">
        <v>1</v>
      </c>
      <c r="D8" s="55" t="s">
        <v>99</v>
      </c>
      <c r="E8" s="54">
        <v>0</v>
      </c>
    </row>
    <row r="9" spans="1:5" ht="15" thickBot="1" x14ac:dyDescent="0.35">
      <c r="A9" s="53"/>
      <c r="B9" s="54">
        <v>4</v>
      </c>
      <c r="C9" s="75" t="s">
        <v>100</v>
      </c>
      <c r="D9" s="76"/>
      <c r="E9" s="54">
        <v>0</v>
      </c>
    </row>
    <row r="10" spans="1:5" ht="15" thickBot="1" x14ac:dyDescent="0.35">
      <c r="A10" s="53"/>
      <c r="B10" s="54"/>
      <c r="C10" s="54">
        <v>1</v>
      </c>
      <c r="D10" s="55" t="s">
        <v>100</v>
      </c>
      <c r="E10" s="54">
        <v>0</v>
      </c>
    </row>
    <row r="11" spans="1:5" ht="22.5" customHeight="1" thickBot="1" x14ac:dyDescent="0.35">
      <c r="A11" s="53"/>
      <c r="B11" s="54">
        <v>5</v>
      </c>
      <c r="C11" s="75" t="s">
        <v>101</v>
      </c>
      <c r="D11" s="76"/>
      <c r="E11" s="54">
        <v>0</v>
      </c>
    </row>
    <row r="12" spans="1:5" ht="15" thickBot="1" x14ac:dyDescent="0.35">
      <c r="A12" s="53"/>
      <c r="B12" s="54"/>
      <c r="C12" s="54">
        <v>1</v>
      </c>
      <c r="D12" s="55" t="s">
        <v>101</v>
      </c>
      <c r="E12" s="54">
        <v>0</v>
      </c>
    </row>
    <row r="13" spans="1:5" ht="15" thickBot="1" x14ac:dyDescent="0.35">
      <c r="A13" s="53"/>
      <c r="B13" s="54">
        <v>6</v>
      </c>
      <c r="C13" s="75" t="s">
        <v>102</v>
      </c>
      <c r="D13" s="76"/>
      <c r="E13" s="54">
        <v>0</v>
      </c>
    </row>
    <row r="14" spans="1:5" ht="15" thickBot="1" x14ac:dyDescent="0.35">
      <c r="A14" s="53"/>
      <c r="B14" s="54"/>
      <c r="C14" s="54">
        <v>1</v>
      </c>
      <c r="D14" s="55" t="s">
        <v>102</v>
      </c>
      <c r="E14" s="54">
        <v>0</v>
      </c>
    </row>
    <row r="15" spans="1:5" ht="15" thickBot="1" x14ac:dyDescent="0.35">
      <c r="A15" s="53"/>
      <c r="B15" s="54">
        <v>7</v>
      </c>
      <c r="C15" s="75" t="s">
        <v>103</v>
      </c>
      <c r="D15" s="76"/>
      <c r="E15" s="54">
        <v>0</v>
      </c>
    </row>
    <row r="16" spans="1:5" ht="15" thickBot="1" x14ac:dyDescent="0.35">
      <c r="A16" s="53"/>
      <c r="B16" s="54"/>
      <c r="C16" s="54">
        <v>1</v>
      </c>
      <c r="D16" s="55" t="s">
        <v>165</v>
      </c>
      <c r="E16" s="54">
        <v>0</v>
      </c>
    </row>
    <row r="17" spans="1:5" ht="15" thickBot="1" x14ac:dyDescent="0.35">
      <c r="A17" s="53"/>
      <c r="B17" s="54">
        <v>8</v>
      </c>
      <c r="C17" s="75" t="s">
        <v>104</v>
      </c>
      <c r="D17" s="76"/>
      <c r="E17" s="26">
        <v>36200</v>
      </c>
    </row>
    <row r="18" spans="1:5" ht="15" thickBot="1" x14ac:dyDescent="0.35">
      <c r="A18" s="53"/>
      <c r="B18" s="54"/>
      <c r="C18" s="54">
        <v>1</v>
      </c>
      <c r="D18" s="55" t="s">
        <v>166</v>
      </c>
      <c r="E18" s="26">
        <v>10400</v>
      </c>
    </row>
    <row r="19" spans="1:5" ht="15" thickBot="1" x14ac:dyDescent="0.35">
      <c r="A19" s="53"/>
      <c r="B19" s="54"/>
      <c r="C19" s="54">
        <v>2</v>
      </c>
      <c r="D19" s="55" t="s">
        <v>167</v>
      </c>
      <c r="E19" s="54">
        <v>0</v>
      </c>
    </row>
    <row r="20" spans="1:5" ht="15" thickBot="1" x14ac:dyDescent="0.35">
      <c r="A20" s="53"/>
      <c r="B20" s="54"/>
      <c r="C20" s="54">
        <v>3</v>
      </c>
      <c r="D20" s="55" t="s">
        <v>168</v>
      </c>
      <c r="E20" s="26">
        <v>20800</v>
      </c>
    </row>
    <row r="21" spans="1:5" ht="15" thickBot="1" x14ac:dyDescent="0.35">
      <c r="A21" s="53"/>
      <c r="B21" s="54"/>
      <c r="C21" s="54">
        <v>4</v>
      </c>
      <c r="D21" s="55" t="s">
        <v>169</v>
      </c>
      <c r="E21" s="54">
        <v>0</v>
      </c>
    </row>
    <row r="22" spans="1:5" ht="15" thickBot="1" x14ac:dyDescent="0.35">
      <c r="A22" s="53"/>
      <c r="B22" s="54"/>
      <c r="C22" s="54">
        <v>5</v>
      </c>
      <c r="D22" s="55" t="s">
        <v>170</v>
      </c>
      <c r="E22" s="26">
        <v>5000</v>
      </c>
    </row>
    <row r="23" spans="1:5" ht="67.5" customHeight="1" thickBot="1" x14ac:dyDescent="0.35">
      <c r="A23" s="53"/>
      <c r="B23" s="54">
        <v>9</v>
      </c>
      <c r="C23" s="75" t="s">
        <v>105</v>
      </c>
      <c r="D23" s="76"/>
      <c r="E23" s="54">
        <v>0</v>
      </c>
    </row>
    <row r="24" spans="1:5" ht="15" thickBot="1" x14ac:dyDescent="0.35">
      <c r="A24" s="53"/>
      <c r="B24" s="54"/>
      <c r="C24" s="54">
        <v>1</v>
      </c>
      <c r="D24" s="55" t="s">
        <v>171</v>
      </c>
      <c r="E24" s="54">
        <v>0</v>
      </c>
    </row>
    <row r="25" spans="1:5" ht="21" thickBot="1" x14ac:dyDescent="0.35">
      <c r="A25" s="53"/>
      <c r="B25" s="54"/>
      <c r="C25" s="54">
        <v>2</v>
      </c>
      <c r="D25" s="55" t="s">
        <v>172</v>
      </c>
      <c r="E25" s="54">
        <v>0</v>
      </c>
    </row>
    <row r="26" spans="1:5" ht="22.5" customHeight="1" thickBot="1" x14ac:dyDescent="0.35">
      <c r="A26" s="51">
        <v>2</v>
      </c>
      <c r="B26" s="77" t="s">
        <v>106</v>
      </c>
      <c r="C26" s="78"/>
      <c r="D26" s="79"/>
      <c r="E26" s="56">
        <v>0</v>
      </c>
    </row>
    <row r="27" spans="1:5" ht="22.5" customHeight="1" thickBot="1" x14ac:dyDescent="0.35">
      <c r="A27" s="53"/>
      <c r="B27" s="54">
        <v>1</v>
      </c>
      <c r="C27" s="75" t="s">
        <v>107</v>
      </c>
      <c r="D27" s="76"/>
      <c r="E27" s="54">
        <v>0</v>
      </c>
    </row>
    <row r="28" spans="1:5" ht="15" thickBot="1" x14ac:dyDescent="0.35">
      <c r="A28" s="53"/>
      <c r="B28" s="54"/>
      <c r="C28" s="54">
        <v>1</v>
      </c>
      <c r="D28" s="55" t="s">
        <v>107</v>
      </c>
      <c r="E28" s="54">
        <v>0</v>
      </c>
    </row>
    <row r="29" spans="1:5" ht="15" thickBot="1" x14ac:dyDescent="0.35">
      <c r="A29" s="53"/>
      <c r="B29" s="54">
        <v>2</v>
      </c>
      <c r="C29" s="75" t="s">
        <v>108</v>
      </c>
      <c r="D29" s="76"/>
      <c r="E29" s="54">
        <v>0</v>
      </c>
    </row>
    <row r="30" spans="1:5" ht="15" thickBot="1" x14ac:dyDescent="0.35">
      <c r="A30" s="53"/>
      <c r="B30" s="54"/>
      <c r="C30" s="54">
        <v>1</v>
      </c>
      <c r="D30" s="55" t="s">
        <v>108</v>
      </c>
      <c r="E30" s="54">
        <v>0</v>
      </c>
    </row>
    <row r="31" spans="1:5" ht="15" thickBot="1" x14ac:dyDescent="0.35">
      <c r="A31" s="53"/>
      <c r="B31" s="54">
        <v>3</v>
      </c>
      <c r="C31" s="75" t="s">
        <v>109</v>
      </c>
      <c r="D31" s="76"/>
      <c r="E31" s="54">
        <v>0</v>
      </c>
    </row>
    <row r="32" spans="1:5" ht="15" thickBot="1" x14ac:dyDescent="0.35">
      <c r="A32" s="53"/>
      <c r="B32" s="54"/>
      <c r="C32" s="54">
        <v>1</v>
      </c>
      <c r="D32" s="55" t="s">
        <v>109</v>
      </c>
      <c r="E32" s="54">
        <v>0</v>
      </c>
    </row>
    <row r="33" spans="1:5" ht="22.5" customHeight="1" thickBot="1" x14ac:dyDescent="0.35">
      <c r="A33" s="53"/>
      <c r="B33" s="54">
        <v>4</v>
      </c>
      <c r="C33" s="75" t="s">
        <v>110</v>
      </c>
      <c r="D33" s="76"/>
      <c r="E33" s="54">
        <v>0</v>
      </c>
    </row>
    <row r="34" spans="1:5" ht="15" thickBot="1" x14ac:dyDescent="0.35">
      <c r="A34" s="53"/>
      <c r="B34" s="54"/>
      <c r="C34" s="54">
        <v>1</v>
      </c>
      <c r="D34" s="55" t="s">
        <v>110</v>
      </c>
      <c r="E34" s="54">
        <v>0</v>
      </c>
    </row>
    <row r="35" spans="1:5" ht="15" thickBot="1" x14ac:dyDescent="0.35">
      <c r="A35" s="53"/>
      <c r="B35" s="54">
        <v>5</v>
      </c>
      <c r="C35" s="75" t="s">
        <v>103</v>
      </c>
      <c r="D35" s="76"/>
      <c r="E35" s="54">
        <v>0</v>
      </c>
    </row>
    <row r="36" spans="1:5" ht="15" thickBot="1" x14ac:dyDescent="0.35">
      <c r="A36" s="53"/>
      <c r="B36" s="54"/>
      <c r="C36" s="54">
        <v>1</v>
      </c>
      <c r="D36" s="55" t="s">
        <v>103</v>
      </c>
      <c r="E36" s="54">
        <v>0</v>
      </c>
    </row>
    <row r="37" spans="1:5" ht="15" thickBot="1" x14ac:dyDescent="0.35">
      <c r="A37" s="51">
        <v>3</v>
      </c>
      <c r="B37" s="77" t="s">
        <v>173</v>
      </c>
      <c r="C37" s="78"/>
      <c r="D37" s="79"/>
      <c r="E37" s="52">
        <v>2000</v>
      </c>
    </row>
    <row r="38" spans="1:5" ht="22.5" customHeight="1" thickBot="1" x14ac:dyDescent="0.35">
      <c r="A38" s="53"/>
      <c r="B38" s="54">
        <v>1</v>
      </c>
      <c r="C38" s="75" t="s">
        <v>174</v>
      </c>
      <c r="D38" s="76"/>
      <c r="E38" s="26">
        <v>2000</v>
      </c>
    </row>
    <row r="39" spans="1:5" ht="15" thickBot="1" x14ac:dyDescent="0.35">
      <c r="A39" s="53"/>
      <c r="B39" s="54"/>
      <c r="C39" s="54">
        <v>1</v>
      </c>
      <c r="D39" s="55" t="s">
        <v>175</v>
      </c>
      <c r="E39" s="54">
        <v>0</v>
      </c>
    </row>
    <row r="40" spans="1:5" ht="15" thickBot="1" x14ac:dyDescent="0.35">
      <c r="A40" s="53"/>
      <c r="B40" s="54"/>
      <c r="C40" s="54">
        <v>2</v>
      </c>
      <c r="D40" s="55" t="s">
        <v>176</v>
      </c>
      <c r="E40" s="26">
        <v>1000</v>
      </c>
    </row>
    <row r="41" spans="1:5" ht="15" thickBot="1" x14ac:dyDescent="0.35">
      <c r="A41" s="53"/>
      <c r="B41" s="54"/>
      <c r="C41" s="54">
        <v>3</v>
      </c>
      <c r="D41" s="55" t="s">
        <v>177</v>
      </c>
      <c r="E41" s="26">
        <v>1000</v>
      </c>
    </row>
    <row r="42" spans="1:5" ht="21" thickBot="1" x14ac:dyDescent="0.35">
      <c r="A42" s="53"/>
      <c r="B42" s="54"/>
      <c r="C42" s="54">
        <v>4</v>
      </c>
      <c r="D42" s="55" t="s">
        <v>178</v>
      </c>
      <c r="E42" s="54">
        <v>0</v>
      </c>
    </row>
    <row r="43" spans="1:5" ht="21" thickBot="1" x14ac:dyDescent="0.35">
      <c r="A43" s="53"/>
      <c r="B43" s="54"/>
      <c r="C43" s="54">
        <v>5</v>
      </c>
      <c r="D43" s="55" t="s">
        <v>179</v>
      </c>
      <c r="E43" s="54">
        <v>0</v>
      </c>
    </row>
    <row r="44" spans="1:5" ht="15" thickBot="1" x14ac:dyDescent="0.35">
      <c r="A44" s="53"/>
      <c r="B44" s="54"/>
      <c r="C44" s="54">
        <v>6</v>
      </c>
      <c r="D44" s="55" t="s">
        <v>180</v>
      </c>
      <c r="E44" s="54">
        <v>0</v>
      </c>
    </row>
    <row r="45" spans="1:5" ht="67.5" customHeight="1" thickBot="1" x14ac:dyDescent="0.35">
      <c r="A45" s="53"/>
      <c r="B45" s="54">
        <v>9</v>
      </c>
      <c r="C45" s="75" t="s">
        <v>113</v>
      </c>
      <c r="D45" s="76"/>
      <c r="E45" s="54">
        <v>0</v>
      </c>
    </row>
    <row r="46" spans="1:5" ht="31.2" thickBot="1" x14ac:dyDescent="0.35">
      <c r="A46" s="53"/>
      <c r="B46" s="54"/>
      <c r="C46" s="54">
        <v>1</v>
      </c>
      <c r="D46" s="55" t="s">
        <v>113</v>
      </c>
      <c r="E46" s="54">
        <v>0</v>
      </c>
    </row>
    <row r="47" spans="1:5" ht="15" thickBot="1" x14ac:dyDescent="0.35">
      <c r="A47" s="51">
        <v>4</v>
      </c>
      <c r="B47" s="77" t="s">
        <v>114</v>
      </c>
      <c r="C47" s="78"/>
      <c r="D47" s="79"/>
      <c r="E47" s="52">
        <v>1242320</v>
      </c>
    </row>
    <row r="48" spans="1:5" ht="33.75" customHeight="1" thickBot="1" x14ac:dyDescent="0.35">
      <c r="A48" s="53"/>
      <c r="B48" s="54">
        <v>1</v>
      </c>
      <c r="C48" s="75" t="s">
        <v>181</v>
      </c>
      <c r="D48" s="76"/>
      <c r="E48" s="26">
        <v>3000</v>
      </c>
    </row>
    <row r="49" spans="1:5" ht="15" thickBot="1" x14ac:dyDescent="0.35">
      <c r="A49" s="53"/>
      <c r="B49" s="54"/>
      <c r="C49" s="54">
        <v>1</v>
      </c>
      <c r="D49" s="55" t="s">
        <v>182</v>
      </c>
      <c r="E49" s="26">
        <v>1000</v>
      </c>
    </row>
    <row r="50" spans="1:5" ht="15" thickBot="1" x14ac:dyDescent="0.35">
      <c r="A50" s="53"/>
      <c r="B50" s="54"/>
      <c r="C50" s="54">
        <v>2</v>
      </c>
      <c r="D50" s="55" t="s">
        <v>183</v>
      </c>
      <c r="E50" s="26">
        <v>1000</v>
      </c>
    </row>
    <row r="51" spans="1:5" ht="15" thickBot="1" x14ac:dyDescent="0.35">
      <c r="A51" s="53"/>
      <c r="B51" s="54"/>
      <c r="C51" s="54">
        <v>3</v>
      </c>
      <c r="D51" s="55" t="s">
        <v>184</v>
      </c>
      <c r="E51" s="26">
        <v>1000</v>
      </c>
    </row>
    <row r="52" spans="1:5" ht="21" thickBot="1" x14ac:dyDescent="0.35">
      <c r="A52" s="53"/>
      <c r="B52" s="54"/>
      <c r="C52" s="54">
        <v>4</v>
      </c>
      <c r="D52" s="55" t="s">
        <v>185</v>
      </c>
      <c r="E52" s="54">
        <v>0</v>
      </c>
    </row>
    <row r="53" spans="1:5" ht="15" thickBot="1" x14ac:dyDescent="0.35">
      <c r="A53" s="53"/>
      <c r="B53" s="54">
        <v>2</v>
      </c>
      <c r="C53" s="75" t="s">
        <v>116</v>
      </c>
      <c r="D53" s="76"/>
      <c r="E53" s="54">
        <v>0</v>
      </c>
    </row>
    <row r="54" spans="1:5" ht="15" thickBot="1" x14ac:dyDescent="0.35">
      <c r="A54" s="53"/>
      <c r="B54" s="54"/>
      <c r="C54" s="54">
        <v>1</v>
      </c>
      <c r="D54" s="55" t="s">
        <v>116</v>
      </c>
      <c r="E54" s="54">
        <v>0</v>
      </c>
    </row>
    <row r="55" spans="1:5" ht="22.5" customHeight="1" thickBot="1" x14ac:dyDescent="0.35">
      <c r="A55" s="53"/>
      <c r="B55" s="54">
        <v>3</v>
      </c>
      <c r="C55" s="75" t="s">
        <v>186</v>
      </c>
      <c r="D55" s="76"/>
      <c r="E55" s="26">
        <v>1073320</v>
      </c>
    </row>
    <row r="56" spans="1:5" ht="15" thickBot="1" x14ac:dyDescent="0.35">
      <c r="A56" s="53"/>
      <c r="B56" s="54"/>
      <c r="C56" s="54">
        <v>1</v>
      </c>
      <c r="D56" s="55" t="s">
        <v>187</v>
      </c>
      <c r="E56" s="26">
        <v>750000</v>
      </c>
    </row>
    <row r="57" spans="1:5" ht="15" thickBot="1" x14ac:dyDescent="0.35">
      <c r="A57" s="53"/>
      <c r="B57" s="54"/>
      <c r="C57" s="54">
        <v>2</v>
      </c>
      <c r="D57" s="55" t="s">
        <v>188</v>
      </c>
      <c r="E57" s="26">
        <v>1000</v>
      </c>
    </row>
    <row r="58" spans="1:5" ht="15" thickBot="1" x14ac:dyDescent="0.35">
      <c r="A58" s="53"/>
      <c r="B58" s="54"/>
      <c r="C58" s="54">
        <v>3</v>
      </c>
      <c r="D58" s="55" t="s">
        <v>189</v>
      </c>
      <c r="E58" s="26">
        <v>1000</v>
      </c>
    </row>
    <row r="59" spans="1:5" ht="15" thickBot="1" x14ac:dyDescent="0.35">
      <c r="A59" s="53"/>
      <c r="B59" s="54"/>
      <c r="C59" s="54">
        <v>4</v>
      </c>
      <c r="D59" s="55" t="s">
        <v>190</v>
      </c>
      <c r="E59" s="54">
        <v>0</v>
      </c>
    </row>
    <row r="60" spans="1:5" ht="15" thickBot="1" x14ac:dyDescent="0.35">
      <c r="A60" s="53"/>
      <c r="B60" s="54"/>
      <c r="C60" s="54">
        <v>5</v>
      </c>
      <c r="D60" s="55" t="s">
        <v>191</v>
      </c>
      <c r="E60" s="57">
        <v>273600</v>
      </c>
    </row>
    <row r="61" spans="1:5" ht="15" thickBot="1" x14ac:dyDescent="0.35">
      <c r="A61" s="53"/>
      <c r="B61" s="54"/>
      <c r="C61" s="54">
        <v>6</v>
      </c>
      <c r="D61" s="55" t="s">
        <v>192</v>
      </c>
      <c r="E61" s="26">
        <v>1000</v>
      </c>
    </row>
    <row r="62" spans="1:5" ht="15" thickBot="1" x14ac:dyDescent="0.35">
      <c r="A62" s="53"/>
      <c r="B62" s="54"/>
      <c r="C62" s="54">
        <v>7</v>
      </c>
      <c r="D62" s="55" t="s">
        <v>193</v>
      </c>
      <c r="E62" s="26">
        <v>5720</v>
      </c>
    </row>
    <row r="63" spans="1:5" ht="15" thickBot="1" x14ac:dyDescent="0.35">
      <c r="A63" s="53"/>
      <c r="B63" s="54"/>
      <c r="C63" s="54">
        <v>8</v>
      </c>
      <c r="D63" s="55" t="s">
        <v>194</v>
      </c>
      <c r="E63" s="26">
        <v>40000</v>
      </c>
    </row>
    <row r="64" spans="1:5" ht="15" thickBot="1" x14ac:dyDescent="0.35">
      <c r="A64" s="53"/>
      <c r="B64" s="54"/>
      <c r="C64" s="54">
        <v>9</v>
      </c>
      <c r="D64" s="55" t="s">
        <v>195</v>
      </c>
      <c r="E64" s="26">
        <v>1000</v>
      </c>
    </row>
    <row r="65" spans="1:5" ht="15" thickBot="1" x14ac:dyDescent="0.35">
      <c r="A65" s="53"/>
      <c r="B65" s="54"/>
      <c r="C65" s="54">
        <v>10</v>
      </c>
      <c r="D65" s="55" t="s">
        <v>196</v>
      </c>
      <c r="E65" s="54">
        <v>0</v>
      </c>
    </row>
    <row r="66" spans="1:5" ht="15" thickBot="1" x14ac:dyDescent="0.35">
      <c r="A66" s="53"/>
      <c r="B66" s="54"/>
      <c r="C66" s="54">
        <v>11</v>
      </c>
      <c r="D66" s="55" t="s">
        <v>197</v>
      </c>
      <c r="E66" s="54">
        <v>0</v>
      </c>
    </row>
    <row r="67" spans="1:5" ht="15" thickBot="1" x14ac:dyDescent="0.35">
      <c r="A67" s="53"/>
      <c r="B67" s="54"/>
      <c r="C67" s="54">
        <v>12</v>
      </c>
      <c r="D67" s="55" t="s">
        <v>198</v>
      </c>
      <c r="E67" s="54">
        <v>0</v>
      </c>
    </row>
    <row r="68" spans="1:5" ht="15" thickBot="1" x14ac:dyDescent="0.35">
      <c r="A68" s="53"/>
      <c r="B68" s="54"/>
      <c r="C68" s="54">
        <v>13</v>
      </c>
      <c r="D68" s="55" t="s">
        <v>199</v>
      </c>
      <c r="E68" s="54">
        <v>0</v>
      </c>
    </row>
    <row r="69" spans="1:5" ht="15" thickBot="1" x14ac:dyDescent="0.35">
      <c r="A69" s="53"/>
      <c r="B69" s="54">
        <v>4</v>
      </c>
      <c r="C69" s="75" t="s">
        <v>118</v>
      </c>
      <c r="D69" s="76"/>
      <c r="E69" s="26">
        <v>166000</v>
      </c>
    </row>
    <row r="70" spans="1:5" ht="15" thickBot="1" x14ac:dyDescent="0.35">
      <c r="A70" s="53"/>
      <c r="B70" s="54"/>
      <c r="C70" s="54">
        <v>1</v>
      </c>
      <c r="D70" s="55" t="s">
        <v>200</v>
      </c>
      <c r="E70" s="26">
        <v>10000</v>
      </c>
    </row>
    <row r="71" spans="1:5" ht="21" thickBot="1" x14ac:dyDescent="0.35">
      <c r="A71" s="53"/>
      <c r="B71" s="54"/>
      <c r="C71" s="54">
        <v>2</v>
      </c>
      <c r="D71" s="55" t="s">
        <v>201</v>
      </c>
      <c r="E71" s="26">
        <v>1000</v>
      </c>
    </row>
    <row r="72" spans="1:5" ht="15" thickBot="1" x14ac:dyDescent="0.35">
      <c r="A72" s="53"/>
      <c r="B72" s="54"/>
      <c r="C72" s="54">
        <v>3</v>
      </c>
      <c r="D72" s="55" t="s">
        <v>202</v>
      </c>
      <c r="E72" s="54">
        <v>0</v>
      </c>
    </row>
    <row r="73" spans="1:5" ht="21" thickBot="1" x14ac:dyDescent="0.35">
      <c r="A73" s="53"/>
      <c r="B73" s="54"/>
      <c r="C73" s="54">
        <v>4</v>
      </c>
      <c r="D73" s="55" t="s">
        <v>203</v>
      </c>
      <c r="E73" s="26">
        <v>80000</v>
      </c>
    </row>
    <row r="74" spans="1:5" ht="21" thickBot="1" x14ac:dyDescent="0.35">
      <c r="A74" s="53"/>
      <c r="B74" s="54"/>
      <c r="C74" s="54">
        <v>5</v>
      </c>
      <c r="D74" s="55" t="s">
        <v>204</v>
      </c>
      <c r="E74" s="54">
        <v>1000</v>
      </c>
    </row>
    <row r="75" spans="1:5" ht="15" thickBot="1" x14ac:dyDescent="0.35">
      <c r="A75" s="53"/>
      <c r="B75" s="54"/>
      <c r="C75" s="54">
        <v>6</v>
      </c>
      <c r="D75" s="55" t="s">
        <v>205</v>
      </c>
      <c r="E75" s="26">
        <v>73000</v>
      </c>
    </row>
    <row r="76" spans="1:5" ht="15" thickBot="1" x14ac:dyDescent="0.35">
      <c r="A76" s="53"/>
      <c r="B76" s="54"/>
      <c r="C76" s="54">
        <v>7</v>
      </c>
      <c r="D76" s="55" t="s">
        <v>206</v>
      </c>
      <c r="E76" s="26">
        <v>1000</v>
      </c>
    </row>
    <row r="77" spans="1:5" ht="21" thickBot="1" x14ac:dyDescent="0.35">
      <c r="A77" s="53"/>
      <c r="B77" s="54"/>
      <c r="C77" s="54">
        <v>8</v>
      </c>
      <c r="D77" s="55" t="s">
        <v>207</v>
      </c>
      <c r="E77" s="54">
        <v>0</v>
      </c>
    </row>
    <row r="78" spans="1:5" ht="15" thickBot="1" x14ac:dyDescent="0.35">
      <c r="A78" s="53"/>
      <c r="B78" s="54">
        <v>5</v>
      </c>
      <c r="C78" s="75" t="s">
        <v>103</v>
      </c>
      <c r="D78" s="76"/>
      <c r="E78" s="54">
        <v>0</v>
      </c>
    </row>
    <row r="79" spans="1:5" ht="15" thickBot="1" x14ac:dyDescent="0.35">
      <c r="A79" s="53"/>
      <c r="B79" s="54"/>
      <c r="C79" s="54">
        <v>1</v>
      </c>
      <c r="D79" s="55" t="s">
        <v>208</v>
      </c>
      <c r="E79" s="54">
        <v>0</v>
      </c>
    </row>
    <row r="80" spans="1:5" ht="67.5" customHeight="1" thickBot="1" x14ac:dyDescent="0.35">
      <c r="A80" s="53"/>
      <c r="B80" s="54">
        <v>9</v>
      </c>
      <c r="C80" s="75" t="s">
        <v>119</v>
      </c>
      <c r="D80" s="76"/>
      <c r="E80" s="54">
        <v>0</v>
      </c>
    </row>
    <row r="81" spans="1:5" ht="15" thickBot="1" x14ac:dyDescent="0.35">
      <c r="A81" s="53"/>
      <c r="B81" s="54"/>
      <c r="C81" s="54">
        <v>1</v>
      </c>
      <c r="D81" s="55" t="s">
        <v>209</v>
      </c>
      <c r="E81" s="54">
        <v>0</v>
      </c>
    </row>
    <row r="82" spans="1:5" ht="15" thickBot="1" x14ac:dyDescent="0.35">
      <c r="A82" s="58"/>
      <c r="B82" s="59"/>
      <c r="C82" s="59"/>
      <c r="D82" s="59"/>
      <c r="E82" s="59"/>
    </row>
    <row r="83" spans="1:5" ht="15" thickBot="1" x14ac:dyDescent="0.35">
      <c r="A83" s="51">
        <v>5</v>
      </c>
      <c r="B83" s="77" t="s">
        <v>120</v>
      </c>
      <c r="C83" s="78"/>
      <c r="D83" s="79"/>
      <c r="E83" s="52">
        <v>4120</v>
      </c>
    </row>
    <row r="84" spans="1:5" ht="15" thickBot="1" x14ac:dyDescent="0.35">
      <c r="A84" s="53"/>
      <c r="B84" s="54">
        <v>1</v>
      </c>
      <c r="C84" s="75" t="s">
        <v>210</v>
      </c>
      <c r="D84" s="76"/>
      <c r="E84" s="26">
        <v>4120</v>
      </c>
    </row>
    <row r="85" spans="1:5" ht="21" thickBot="1" x14ac:dyDescent="0.35">
      <c r="A85" s="53"/>
      <c r="B85" s="54"/>
      <c r="C85" s="54">
        <v>1</v>
      </c>
      <c r="D85" s="55" t="s">
        <v>211</v>
      </c>
      <c r="E85" s="26">
        <v>3120</v>
      </c>
    </row>
    <row r="86" spans="1:5" ht="21" thickBot="1" x14ac:dyDescent="0.35">
      <c r="A86" s="53"/>
      <c r="B86" s="59"/>
      <c r="C86" s="54">
        <v>2</v>
      </c>
      <c r="D86" s="55" t="s">
        <v>212</v>
      </c>
      <c r="E86" s="54">
        <v>0</v>
      </c>
    </row>
    <row r="87" spans="1:5" ht="15" thickBot="1" x14ac:dyDescent="0.35">
      <c r="A87" s="53"/>
      <c r="B87" s="59"/>
      <c r="C87" s="54">
        <v>3</v>
      </c>
      <c r="D87" s="55" t="s">
        <v>213</v>
      </c>
      <c r="E87" s="26">
        <v>1000</v>
      </c>
    </row>
    <row r="88" spans="1:5" ht="15" thickBot="1" x14ac:dyDescent="0.35">
      <c r="A88" s="53"/>
      <c r="B88" s="54">
        <v>2</v>
      </c>
      <c r="C88" s="75" t="s">
        <v>122</v>
      </c>
      <c r="D88" s="76"/>
      <c r="E88" s="54">
        <v>0</v>
      </c>
    </row>
    <row r="89" spans="1:5" ht="15" thickBot="1" x14ac:dyDescent="0.35">
      <c r="A89" s="53"/>
      <c r="B89" s="54"/>
      <c r="C89" s="54">
        <v>1</v>
      </c>
      <c r="D89" s="55" t="s">
        <v>122</v>
      </c>
      <c r="E89" s="54">
        <v>0</v>
      </c>
    </row>
    <row r="90" spans="1:5" ht="67.5" customHeight="1" thickBot="1" x14ac:dyDescent="0.35">
      <c r="A90" s="53"/>
      <c r="B90" s="54">
        <v>9</v>
      </c>
      <c r="C90" s="75" t="s">
        <v>123</v>
      </c>
      <c r="D90" s="76"/>
      <c r="E90" s="54">
        <v>0</v>
      </c>
    </row>
    <row r="91" spans="1:5" ht="31.2" thickBot="1" x14ac:dyDescent="0.35">
      <c r="A91" s="53"/>
      <c r="B91" s="54"/>
      <c r="C91" s="54">
        <v>1</v>
      </c>
      <c r="D91" s="55" t="s">
        <v>123</v>
      </c>
      <c r="E91" s="54">
        <v>0</v>
      </c>
    </row>
    <row r="92" spans="1:5" ht="15" thickBot="1" x14ac:dyDescent="0.35">
      <c r="A92" s="58"/>
      <c r="B92" s="59"/>
      <c r="C92" s="59"/>
      <c r="D92" s="59"/>
      <c r="E92" s="59"/>
    </row>
    <row r="93" spans="1:5" ht="15" thickBot="1" x14ac:dyDescent="0.35">
      <c r="A93" s="51">
        <v>6</v>
      </c>
      <c r="B93" s="77" t="s">
        <v>124</v>
      </c>
      <c r="C93" s="78"/>
      <c r="D93" s="79"/>
      <c r="E93" s="52">
        <v>149440</v>
      </c>
    </row>
    <row r="94" spans="1:5" ht="22.5" customHeight="1" thickBot="1" x14ac:dyDescent="0.35">
      <c r="A94" s="53"/>
      <c r="B94" s="54">
        <v>1</v>
      </c>
      <c r="C94" s="75" t="s">
        <v>214</v>
      </c>
      <c r="D94" s="76"/>
      <c r="E94" s="26">
        <v>149440</v>
      </c>
    </row>
    <row r="95" spans="1:5" ht="15" thickBot="1" x14ac:dyDescent="0.35">
      <c r="A95" s="53"/>
      <c r="B95" s="54"/>
      <c r="C95" s="54">
        <v>1</v>
      </c>
      <c r="D95" s="55" t="s">
        <v>215</v>
      </c>
      <c r="E95" s="26">
        <v>60000</v>
      </c>
    </row>
    <row r="96" spans="1:5" ht="15" thickBot="1" x14ac:dyDescent="0.35">
      <c r="A96" s="53"/>
      <c r="B96" s="59"/>
      <c r="C96" s="54">
        <v>2</v>
      </c>
      <c r="D96" s="55" t="s">
        <v>216</v>
      </c>
      <c r="E96" s="26">
        <v>89440</v>
      </c>
    </row>
    <row r="97" spans="1:5" ht="15" thickBot="1" x14ac:dyDescent="0.35">
      <c r="A97" s="53"/>
      <c r="B97" s="59"/>
      <c r="C97" s="54">
        <v>3</v>
      </c>
      <c r="D97" s="55" t="s">
        <v>217</v>
      </c>
      <c r="E97" s="54">
        <v>0</v>
      </c>
    </row>
    <row r="98" spans="1:5" ht="15" thickBot="1" x14ac:dyDescent="0.35">
      <c r="A98" s="53"/>
      <c r="B98" s="59"/>
      <c r="C98" s="54">
        <v>4</v>
      </c>
      <c r="D98" s="55" t="s">
        <v>218</v>
      </c>
      <c r="E98" s="54">
        <v>0</v>
      </c>
    </row>
    <row r="99" spans="1:5" ht="15" thickBot="1" x14ac:dyDescent="0.35">
      <c r="A99" s="53"/>
      <c r="B99" s="59"/>
      <c r="C99" s="54">
        <v>5</v>
      </c>
      <c r="D99" s="55" t="s">
        <v>219</v>
      </c>
      <c r="E99" s="54">
        <v>0</v>
      </c>
    </row>
    <row r="100" spans="1:5" ht="15" thickBot="1" x14ac:dyDescent="0.35">
      <c r="A100" s="53"/>
      <c r="B100" s="54">
        <v>2</v>
      </c>
      <c r="C100" s="75" t="s">
        <v>220</v>
      </c>
      <c r="D100" s="76"/>
      <c r="E100" s="54">
        <v>0</v>
      </c>
    </row>
    <row r="101" spans="1:5" ht="15" thickBot="1" x14ac:dyDescent="0.35">
      <c r="A101" s="53"/>
      <c r="B101" s="54"/>
      <c r="C101" s="54">
        <v>1</v>
      </c>
      <c r="D101" s="55" t="s">
        <v>220</v>
      </c>
      <c r="E101" s="54">
        <v>0</v>
      </c>
    </row>
    <row r="102" spans="1:5" ht="67.5" customHeight="1" thickBot="1" x14ac:dyDescent="0.35">
      <c r="A102" s="53"/>
      <c r="B102" s="54">
        <v>9</v>
      </c>
      <c r="C102" s="75" t="s">
        <v>127</v>
      </c>
      <c r="D102" s="76"/>
      <c r="E102" s="54">
        <v>0</v>
      </c>
    </row>
    <row r="103" spans="1:5" ht="31.2" thickBot="1" x14ac:dyDescent="0.35">
      <c r="A103" s="53"/>
      <c r="B103" s="54"/>
      <c r="C103" s="54">
        <v>1</v>
      </c>
      <c r="D103" s="55" t="s">
        <v>127</v>
      </c>
      <c r="E103" s="54">
        <v>0</v>
      </c>
    </row>
    <row r="104" spans="1:5" ht="15" thickBot="1" x14ac:dyDescent="0.35">
      <c r="A104" s="58"/>
      <c r="B104" s="59"/>
      <c r="C104" s="59"/>
      <c r="D104" s="59"/>
      <c r="E104" s="59"/>
    </row>
    <row r="105" spans="1:5" ht="15" thickBot="1" x14ac:dyDescent="0.35">
      <c r="A105" s="51">
        <v>7</v>
      </c>
      <c r="B105" s="77" t="s">
        <v>221</v>
      </c>
      <c r="C105" s="78"/>
      <c r="D105" s="79"/>
      <c r="E105" s="56">
        <v>0</v>
      </c>
    </row>
    <row r="106" spans="1:5" ht="33.75" customHeight="1" thickBot="1" x14ac:dyDescent="0.35">
      <c r="A106" s="53"/>
      <c r="B106" s="54">
        <v>1</v>
      </c>
      <c r="C106" s="75" t="s">
        <v>222</v>
      </c>
      <c r="D106" s="76"/>
      <c r="E106" s="54">
        <v>0</v>
      </c>
    </row>
    <row r="107" spans="1:5" ht="21" thickBot="1" x14ac:dyDescent="0.35">
      <c r="A107" s="53"/>
      <c r="B107" s="54"/>
      <c r="C107" s="54">
        <v>1</v>
      </c>
      <c r="D107" s="55" t="s">
        <v>222</v>
      </c>
      <c r="E107" s="54">
        <v>0</v>
      </c>
    </row>
    <row r="108" spans="1:5" ht="33.75" customHeight="1" thickBot="1" x14ac:dyDescent="0.35">
      <c r="A108" s="53"/>
      <c r="B108" s="54">
        <v>2</v>
      </c>
      <c r="C108" s="75" t="s">
        <v>223</v>
      </c>
      <c r="D108" s="76"/>
      <c r="E108" s="54">
        <v>0</v>
      </c>
    </row>
    <row r="109" spans="1:5" ht="21" thickBot="1" x14ac:dyDescent="0.35">
      <c r="A109" s="53"/>
      <c r="B109" s="54"/>
      <c r="C109" s="54">
        <v>1</v>
      </c>
      <c r="D109" s="55" t="s">
        <v>223</v>
      </c>
      <c r="E109" s="54">
        <v>0</v>
      </c>
    </row>
    <row r="110" spans="1:5" ht="45" customHeight="1" thickBot="1" x14ac:dyDescent="0.35">
      <c r="A110" s="53"/>
      <c r="B110" s="54">
        <v>3</v>
      </c>
      <c r="C110" s="75" t="s">
        <v>131</v>
      </c>
      <c r="D110" s="76"/>
      <c r="E110" s="54">
        <v>0</v>
      </c>
    </row>
    <row r="111" spans="1:5" ht="21" thickBot="1" x14ac:dyDescent="0.35">
      <c r="A111" s="53"/>
      <c r="B111" s="54"/>
      <c r="C111" s="54">
        <v>1</v>
      </c>
      <c r="D111" s="55" t="s">
        <v>131</v>
      </c>
      <c r="E111" s="54">
        <v>0</v>
      </c>
    </row>
    <row r="112" spans="1:5" ht="15" thickBot="1" x14ac:dyDescent="0.35">
      <c r="A112" s="58"/>
      <c r="B112" s="59"/>
      <c r="C112" s="59"/>
      <c r="D112" s="59"/>
      <c r="E112" s="59"/>
    </row>
    <row r="113" spans="1:5" ht="15" thickBot="1" x14ac:dyDescent="0.35">
      <c r="A113" s="51">
        <v>8</v>
      </c>
      <c r="B113" s="77" t="s">
        <v>63</v>
      </c>
      <c r="C113" s="78"/>
      <c r="D113" s="79"/>
      <c r="E113" s="52">
        <v>22749318</v>
      </c>
    </row>
    <row r="114" spans="1:5" ht="15" thickBot="1" x14ac:dyDescent="0.35">
      <c r="A114" s="53"/>
      <c r="B114" s="54">
        <v>1</v>
      </c>
      <c r="C114" s="75" t="s">
        <v>64</v>
      </c>
      <c r="D114" s="76"/>
      <c r="E114" s="26">
        <v>18207986.359999999</v>
      </c>
    </row>
    <row r="115" spans="1:5" ht="15" thickBot="1" x14ac:dyDescent="0.35">
      <c r="A115" s="53"/>
      <c r="B115" s="54"/>
      <c r="C115" s="54">
        <v>1</v>
      </c>
      <c r="D115" s="55" t="s">
        <v>224</v>
      </c>
      <c r="E115" s="26">
        <v>722718.36</v>
      </c>
    </row>
    <row r="116" spans="1:5" ht="15" thickBot="1" x14ac:dyDescent="0.35">
      <c r="A116" s="53"/>
      <c r="B116" s="54"/>
      <c r="C116" s="54">
        <v>2</v>
      </c>
      <c r="D116" s="55" t="s">
        <v>225</v>
      </c>
      <c r="E116" s="26">
        <v>17485268</v>
      </c>
    </row>
    <row r="117" spans="1:5" ht="15" thickBot="1" x14ac:dyDescent="0.35">
      <c r="A117" s="53"/>
      <c r="B117" s="54">
        <v>2</v>
      </c>
      <c r="C117" s="75" t="s">
        <v>65</v>
      </c>
      <c r="D117" s="76"/>
      <c r="E117" s="26">
        <v>4541331.6399999997</v>
      </c>
    </row>
    <row r="118" spans="1:5" ht="15" thickBot="1" x14ac:dyDescent="0.35">
      <c r="A118" s="53"/>
      <c r="B118" s="54"/>
      <c r="C118" s="54">
        <v>1</v>
      </c>
      <c r="D118" s="55" t="s">
        <v>226</v>
      </c>
      <c r="E118" s="26">
        <v>1265191</v>
      </c>
    </row>
    <row r="119" spans="1:5" ht="15" thickBot="1" x14ac:dyDescent="0.35">
      <c r="A119" s="53"/>
      <c r="B119" s="54"/>
      <c r="C119" s="54">
        <v>2</v>
      </c>
      <c r="D119" s="55" t="s">
        <v>227</v>
      </c>
      <c r="E119" s="26">
        <v>3276140.64</v>
      </c>
    </row>
    <row r="120" spans="1:5" ht="15" thickBot="1" x14ac:dyDescent="0.35">
      <c r="A120" s="53"/>
      <c r="B120" s="54">
        <v>3</v>
      </c>
      <c r="C120" s="75" t="s">
        <v>66</v>
      </c>
      <c r="D120" s="76"/>
      <c r="E120" s="54">
        <v>0</v>
      </c>
    </row>
    <row r="121" spans="1:5" ht="15" thickBot="1" x14ac:dyDescent="0.35">
      <c r="A121" s="53"/>
      <c r="B121" s="54"/>
      <c r="C121" s="54">
        <v>1</v>
      </c>
      <c r="D121" s="55" t="s">
        <v>66</v>
      </c>
      <c r="E121" s="54">
        <v>0</v>
      </c>
    </row>
    <row r="122" spans="1:5" ht="15" thickBot="1" x14ac:dyDescent="0.35">
      <c r="A122" s="58"/>
      <c r="B122" s="59"/>
      <c r="C122" s="59"/>
      <c r="D122" s="59"/>
      <c r="E122" s="59"/>
    </row>
    <row r="123" spans="1:5" ht="22.5" customHeight="1" thickBot="1" x14ac:dyDescent="0.35">
      <c r="A123" s="51">
        <v>9</v>
      </c>
      <c r="B123" s="77" t="s">
        <v>31</v>
      </c>
      <c r="C123" s="78"/>
      <c r="D123" s="79"/>
      <c r="E123" s="52">
        <v>2000000</v>
      </c>
    </row>
    <row r="124" spans="1:5" ht="22.5" customHeight="1" thickBot="1" x14ac:dyDescent="0.35">
      <c r="A124" s="53"/>
      <c r="B124" s="54">
        <v>1</v>
      </c>
      <c r="C124" s="75" t="s">
        <v>32</v>
      </c>
      <c r="D124" s="76"/>
      <c r="E124" s="54">
        <v>0</v>
      </c>
    </row>
    <row r="125" spans="1:5" ht="15" thickBot="1" x14ac:dyDescent="0.35">
      <c r="A125" s="53"/>
      <c r="B125" s="54"/>
      <c r="C125" s="54">
        <v>1</v>
      </c>
      <c r="D125" s="55" t="s">
        <v>32</v>
      </c>
      <c r="E125" s="54">
        <v>0</v>
      </c>
    </row>
    <row r="126" spans="1:5" ht="22.5" customHeight="1" thickBot="1" x14ac:dyDescent="0.35">
      <c r="A126" s="53"/>
      <c r="B126" s="54">
        <v>2</v>
      </c>
      <c r="C126" s="75" t="s">
        <v>33</v>
      </c>
      <c r="D126" s="76"/>
      <c r="E126" s="54">
        <v>0</v>
      </c>
    </row>
    <row r="127" spans="1:5" ht="15" thickBot="1" x14ac:dyDescent="0.35">
      <c r="A127" s="53"/>
      <c r="B127" s="54"/>
      <c r="C127" s="54">
        <v>1</v>
      </c>
      <c r="D127" s="55" t="s">
        <v>228</v>
      </c>
      <c r="E127" s="54">
        <v>0</v>
      </c>
    </row>
    <row r="128" spans="1:5" ht="15" thickBot="1" x14ac:dyDescent="0.35">
      <c r="A128" s="53"/>
      <c r="B128" s="54">
        <v>3</v>
      </c>
      <c r="C128" s="75" t="s">
        <v>34</v>
      </c>
      <c r="D128" s="76"/>
      <c r="E128" s="26">
        <v>2000000</v>
      </c>
    </row>
    <row r="129" spans="1:5" ht="15" thickBot="1" x14ac:dyDescent="0.35">
      <c r="A129" s="53"/>
      <c r="B129" s="54"/>
      <c r="C129" s="54">
        <v>1</v>
      </c>
      <c r="D129" s="55" t="s">
        <v>229</v>
      </c>
      <c r="E129" s="26">
        <v>2000000</v>
      </c>
    </row>
    <row r="130" spans="1:5" ht="15" thickBot="1" x14ac:dyDescent="0.35">
      <c r="A130" s="53"/>
      <c r="B130" s="54"/>
      <c r="C130" s="54">
        <v>2</v>
      </c>
      <c r="D130" s="55" t="s">
        <v>230</v>
      </c>
      <c r="E130" s="54">
        <v>0</v>
      </c>
    </row>
    <row r="131" spans="1:5" ht="15" thickBot="1" x14ac:dyDescent="0.35">
      <c r="A131" s="53"/>
      <c r="B131" s="54">
        <v>4</v>
      </c>
      <c r="C131" s="75" t="s">
        <v>231</v>
      </c>
      <c r="D131" s="76"/>
      <c r="E131" s="54">
        <v>0</v>
      </c>
    </row>
    <row r="132" spans="1:5" ht="15" thickBot="1" x14ac:dyDescent="0.35">
      <c r="A132" s="53"/>
      <c r="B132" s="54"/>
      <c r="C132" s="54">
        <v>1</v>
      </c>
      <c r="D132" s="55" t="s">
        <v>39</v>
      </c>
      <c r="E132" s="54">
        <v>0</v>
      </c>
    </row>
    <row r="133" spans="1:5" ht="15" thickBot="1" x14ac:dyDescent="0.35">
      <c r="A133" s="53"/>
      <c r="B133" s="54">
        <v>5</v>
      </c>
      <c r="C133" s="75" t="s">
        <v>36</v>
      </c>
      <c r="D133" s="76"/>
      <c r="E133" s="54">
        <v>0</v>
      </c>
    </row>
    <row r="134" spans="1:5" ht="15" thickBot="1" x14ac:dyDescent="0.35">
      <c r="A134" s="53"/>
      <c r="B134" s="54"/>
      <c r="C134" s="54">
        <v>1</v>
      </c>
      <c r="D134" s="55" t="s">
        <v>36</v>
      </c>
      <c r="E134" s="54">
        <v>0</v>
      </c>
    </row>
    <row r="135" spans="1:5" ht="22.5" customHeight="1" thickBot="1" x14ac:dyDescent="0.35">
      <c r="A135" s="53"/>
      <c r="B135" s="54">
        <v>6</v>
      </c>
      <c r="C135" s="75" t="s">
        <v>135</v>
      </c>
      <c r="D135" s="76"/>
      <c r="E135" s="54">
        <v>0</v>
      </c>
    </row>
    <row r="136" spans="1:5" ht="15" thickBot="1" x14ac:dyDescent="0.35">
      <c r="A136" s="53"/>
      <c r="B136" s="54"/>
      <c r="C136" s="54">
        <v>1</v>
      </c>
      <c r="D136" s="55" t="s">
        <v>135</v>
      </c>
      <c r="E136" s="54">
        <v>0</v>
      </c>
    </row>
    <row r="137" spans="1:5" ht="15" thickBot="1" x14ac:dyDescent="0.35">
      <c r="A137" s="58"/>
      <c r="B137" s="59"/>
      <c r="C137" s="59"/>
      <c r="D137" s="59"/>
      <c r="E137" s="59"/>
    </row>
    <row r="138" spans="1:5" ht="15" thickBot="1" x14ac:dyDescent="0.35">
      <c r="A138" s="51">
        <v>0</v>
      </c>
      <c r="B138" s="77" t="s">
        <v>232</v>
      </c>
      <c r="C138" s="78"/>
      <c r="D138" s="79"/>
      <c r="E138" s="56">
        <v>0</v>
      </c>
    </row>
    <row r="139" spans="1:5" ht="15" thickBot="1" x14ac:dyDescent="0.35">
      <c r="A139" s="53"/>
      <c r="B139" s="54">
        <v>1</v>
      </c>
      <c r="C139" s="75" t="s">
        <v>233</v>
      </c>
      <c r="D139" s="76"/>
      <c r="E139" s="54">
        <v>0</v>
      </c>
    </row>
    <row r="140" spans="1:5" ht="15" thickBot="1" x14ac:dyDescent="0.35">
      <c r="A140" s="53"/>
      <c r="B140" s="54"/>
      <c r="C140" s="54">
        <v>1</v>
      </c>
      <c r="D140" s="55" t="s">
        <v>234</v>
      </c>
      <c r="E140" s="54">
        <v>0</v>
      </c>
    </row>
    <row r="141" spans="1:5" ht="15" thickBot="1" x14ac:dyDescent="0.35">
      <c r="A141" s="53"/>
      <c r="B141" s="54">
        <v>2</v>
      </c>
      <c r="C141" s="75" t="s">
        <v>138</v>
      </c>
      <c r="D141" s="76"/>
      <c r="E141" s="54">
        <v>0</v>
      </c>
    </row>
    <row r="142" spans="1:5" ht="15" thickBot="1" x14ac:dyDescent="0.35">
      <c r="A142" s="53"/>
      <c r="B142" s="54"/>
      <c r="C142" s="54">
        <v>1</v>
      </c>
      <c r="D142" s="55" t="s">
        <v>138</v>
      </c>
      <c r="E142" s="54">
        <v>0</v>
      </c>
    </row>
  </sheetData>
  <mergeCells count="52">
    <mergeCell ref="C11:D11"/>
    <mergeCell ref="A1:D1"/>
    <mergeCell ref="B2:D2"/>
    <mergeCell ref="C3:D3"/>
    <mergeCell ref="C7:D7"/>
    <mergeCell ref="C9:D9"/>
    <mergeCell ref="C38:D38"/>
    <mergeCell ref="C13:D13"/>
    <mergeCell ref="C15:D15"/>
    <mergeCell ref="C17:D17"/>
    <mergeCell ref="C23:D23"/>
    <mergeCell ref="B26:D26"/>
    <mergeCell ref="C27:D27"/>
    <mergeCell ref="C29:D29"/>
    <mergeCell ref="C31:D31"/>
    <mergeCell ref="C33:D33"/>
    <mergeCell ref="C35:D35"/>
    <mergeCell ref="B37:D37"/>
    <mergeCell ref="C90:D90"/>
    <mergeCell ref="C45:D45"/>
    <mergeCell ref="B47:D47"/>
    <mergeCell ref="C48:D48"/>
    <mergeCell ref="C53:D53"/>
    <mergeCell ref="C55:D55"/>
    <mergeCell ref="C69:D69"/>
    <mergeCell ref="C78:D78"/>
    <mergeCell ref="C80:D80"/>
    <mergeCell ref="B83:D83"/>
    <mergeCell ref="C84:D84"/>
    <mergeCell ref="C88:D88"/>
    <mergeCell ref="C120:D120"/>
    <mergeCell ref="B93:D93"/>
    <mergeCell ref="C94:D94"/>
    <mergeCell ref="C100:D100"/>
    <mergeCell ref="C102:D102"/>
    <mergeCell ref="B105:D105"/>
    <mergeCell ref="C106:D106"/>
    <mergeCell ref="C108:D108"/>
    <mergeCell ref="C110:D110"/>
    <mergeCell ref="B113:D113"/>
    <mergeCell ref="C114:D114"/>
    <mergeCell ref="C117:D117"/>
    <mergeCell ref="C135:D135"/>
    <mergeCell ref="B138:D138"/>
    <mergeCell ref="C139:D139"/>
    <mergeCell ref="C141:D141"/>
    <mergeCell ref="B123:D123"/>
    <mergeCell ref="C124:D124"/>
    <mergeCell ref="C126:D126"/>
    <mergeCell ref="C128:D128"/>
    <mergeCell ref="C131:D131"/>
    <mergeCell ref="C133:D1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Adicional LI</vt:lpstr>
      <vt:lpstr>Adicional PE</vt:lpstr>
      <vt:lpstr>Calendario LI</vt:lpstr>
      <vt:lpstr>Calendario PE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Yaneth Aguilar Veliz</cp:lastModifiedBy>
  <cp:lastPrinted>2015-12-17T23:43:08Z</cp:lastPrinted>
  <dcterms:created xsi:type="dcterms:W3CDTF">2015-11-05T14:56:02Z</dcterms:created>
  <dcterms:modified xsi:type="dcterms:W3CDTF">2016-11-22T23:17:00Z</dcterms:modified>
</cp:coreProperties>
</file>