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SERVER\Contabilidad Gubernamental\Fabiola Loredo\IIEG 2016\ACUÑA\05 Clasificación por Objeto del Gasto\"/>
    </mc:Choice>
  </mc:AlternateContent>
  <bookViews>
    <workbookView xWindow="0" yWindow="0" windowWidth="24000" windowHeight="9735"/>
  </bookViews>
  <sheets>
    <sheet name="EAE COG" sheetId="1" r:id="rId1"/>
  </sheets>
  <calcPr calcId="152511"/>
</workbook>
</file>

<file path=xl/calcChain.xml><?xml version="1.0" encoding="utf-8"?>
<calcChain xmlns="http://schemas.openxmlformats.org/spreadsheetml/2006/main">
  <c r="F38" i="1" l="1"/>
  <c r="H73" i="1"/>
  <c r="G73" i="1"/>
  <c r="E73" i="1"/>
  <c r="D73" i="1"/>
  <c r="F73" i="1"/>
  <c r="H69" i="1"/>
  <c r="G69" i="1"/>
  <c r="E69" i="1"/>
  <c r="D69" i="1"/>
  <c r="H61" i="1"/>
  <c r="G61" i="1"/>
  <c r="E61" i="1"/>
  <c r="D61" i="1"/>
  <c r="H57" i="1"/>
  <c r="G57" i="1"/>
  <c r="E57" i="1"/>
  <c r="D57" i="1"/>
  <c r="H47" i="1"/>
  <c r="G47" i="1"/>
  <c r="E47" i="1"/>
  <c r="D47" i="1"/>
  <c r="H37" i="1"/>
  <c r="G37" i="1"/>
  <c r="E37" i="1"/>
  <c r="D37" i="1"/>
  <c r="H27" i="1"/>
  <c r="G27" i="1"/>
  <c r="E27" i="1"/>
  <c r="D27" i="1"/>
  <c r="H17" i="1"/>
  <c r="G17" i="1"/>
  <c r="E17" i="1"/>
  <c r="D17" i="1"/>
  <c r="H9" i="1"/>
  <c r="G9" i="1"/>
  <c r="E9" i="1"/>
  <c r="D9" i="1"/>
  <c r="I19" i="1"/>
  <c r="I20" i="1"/>
  <c r="I41" i="1"/>
  <c r="I71" i="1"/>
  <c r="I72" i="1"/>
  <c r="I74" i="1"/>
  <c r="F10" i="1"/>
  <c r="I10" i="1" s="1"/>
  <c r="F11" i="1"/>
  <c r="I11" i="1" s="1"/>
  <c r="F12" i="1"/>
  <c r="I12" i="1" s="1"/>
  <c r="F13" i="1"/>
  <c r="I13" i="1" s="1"/>
  <c r="F14" i="1"/>
  <c r="I14" i="1" s="1"/>
  <c r="F15" i="1"/>
  <c r="I15" i="1" s="1"/>
  <c r="F16" i="1"/>
  <c r="I16" i="1" s="1"/>
  <c r="F18" i="1"/>
  <c r="I18" i="1" s="1"/>
  <c r="F19" i="1"/>
  <c r="F20" i="1"/>
  <c r="F21" i="1"/>
  <c r="I21" i="1" s="1"/>
  <c r="F22" i="1"/>
  <c r="I22" i="1" s="1"/>
  <c r="F23" i="1"/>
  <c r="I23" i="1" s="1"/>
  <c r="F24" i="1"/>
  <c r="I24" i="1" s="1"/>
  <c r="F25" i="1"/>
  <c r="I25" i="1" s="1"/>
  <c r="F26" i="1"/>
  <c r="I26" i="1" s="1"/>
  <c r="F28" i="1"/>
  <c r="I28" i="1" s="1"/>
  <c r="F29" i="1"/>
  <c r="I29" i="1" s="1"/>
  <c r="F30" i="1"/>
  <c r="I30" i="1" s="1"/>
  <c r="F31" i="1"/>
  <c r="I31" i="1" s="1"/>
  <c r="F32" i="1"/>
  <c r="I32" i="1" s="1"/>
  <c r="F33" i="1"/>
  <c r="I33" i="1" s="1"/>
  <c r="F34" i="1"/>
  <c r="I34" i="1" s="1"/>
  <c r="F35" i="1"/>
  <c r="I35" i="1" s="1"/>
  <c r="F36" i="1"/>
  <c r="I36" i="1" s="1"/>
  <c r="I38" i="1"/>
  <c r="F39" i="1"/>
  <c r="I39" i="1" s="1"/>
  <c r="F40" i="1"/>
  <c r="I40" i="1" s="1"/>
  <c r="F41" i="1"/>
  <c r="F42" i="1"/>
  <c r="I42" i="1" s="1"/>
  <c r="F43" i="1"/>
  <c r="I43" i="1" s="1"/>
  <c r="F44" i="1"/>
  <c r="I44" i="1" s="1"/>
  <c r="F45" i="1"/>
  <c r="I45" i="1" s="1"/>
  <c r="F46" i="1"/>
  <c r="I46" i="1" s="1"/>
  <c r="F48" i="1"/>
  <c r="I48" i="1" s="1"/>
  <c r="F49" i="1"/>
  <c r="I49" i="1" s="1"/>
  <c r="F50" i="1"/>
  <c r="I50" i="1" s="1"/>
  <c r="F51" i="1"/>
  <c r="I51" i="1" s="1"/>
  <c r="F52" i="1"/>
  <c r="I52" i="1" s="1"/>
  <c r="F53" i="1"/>
  <c r="I53" i="1" s="1"/>
  <c r="F54" i="1"/>
  <c r="I54" i="1" s="1"/>
  <c r="F55" i="1"/>
  <c r="I55" i="1" s="1"/>
  <c r="F56" i="1"/>
  <c r="I56" i="1" s="1"/>
  <c r="F58" i="1"/>
  <c r="I58" i="1" s="1"/>
  <c r="F59" i="1"/>
  <c r="I59" i="1" s="1"/>
  <c r="F60" i="1"/>
  <c r="I60" i="1" s="1"/>
  <c r="F62" i="1"/>
  <c r="I62" i="1" s="1"/>
  <c r="F63" i="1"/>
  <c r="I63" i="1" s="1"/>
  <c r="F64" i="1"/>
  <c r="I64" i="1" s="1"/>
  <c r="F65" i="1"/>
  <c r="I65" i="1" s="1"/>
  <c r="F66" i="1"/>
  <c r="I66" i="1" s="1"/>
  <c r="F67" i="1"/>
  <c r="I67" i="1" s="1"/>
  <c r="F68" i="1"/>
  <c r="I68" i="1" s="1"/>
  <c r="F70" i="1"/>
  <c r="I70" i="1" s="1"/>
  <c r="F71" i="1"/>
  <c r="F72" i="1"/>
  <c r="F74" i="1"/>
  <c r="F75" i="1"/>
  <c r="I75" i="1" s="1"/>
  <c r="F76" i="1"/>
  <c r="I76" i="1" s="1"/>
  <c r="F77" i="1"/>
  <c r="I77" i="1" s="1"/>
  <c r="F78" i="1"/>
  <c r="I78" i="1" s="1"/>
  <c r="F79" i="1"/>
  <c r="I79" i="1" s="1"/>
  <c r="F80" i="1"/>
  <c r="I80" i="1" s="1"/>
  <c r="G81" i="1" l="1"/>
  <c r="I73" i="1"/>
  <c r="H81" i="1"/>
  <c r="E81" i="1"/>
  <c r="F69" i="1"/>
  <c r="I69" i="1" s="1"/>
  <c r="F61" i="1"/>
  <c r="D81" i="1"/>
  <c r="F57" i="1"/>
  <c r="I57" i="1" s="1"/>
  <c r="F47" i="1"/>
  <c r="I47" i="1" s="1"/>
  <c r="F37" i="1"/>
  <c r="I37" i="1" s="1"/>
  <c r="F27" i="1"/>
  <c r="I27" i="1" s="1"/>
  <c r="F17" i="1"/>
  <c r="I17" i="1" s="1"/>
  <c r="F9" i="1"/>
  <c r="I61" i="1"/>
  <c r="F81" i="1" l="1"/>
  <c r="I9" i="1"/>
  <c r="I81" i="1" s="1"/>
</calcChain>
</file>

<file path=xl/sharedStrings.xml><?xml version="1.0" encoding="utf-8"?>
<sst xmlns="http://schemas.openxmlformats.org/spreadsheetml/2006/main" count="87" uniqueCount="87">
  <si>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</si>
  <si>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</si>
  <si>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</si>
  <si>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</si>
  <si>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</si>
  <si>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</si>
  <si>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</si>
  <si>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</si>
  <si>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</si>
  <si>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</si>
  <si>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</si>
  <si>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</si>
  <si>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</si>
  <si>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</si>
  <si>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</si>
  <si>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</si>
  <si>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</si>
  <si>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</si>
  <si>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</si>
  <si>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</si>
  <si>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</si>
  <si>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</si>
  <si>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</si>
  <si>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</si>
  <si>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</si>
  <si>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</si>
  <si>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</si>
  <si>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</si>
  <si>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</si>
  <si>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</si>
  <si>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</si>
  <si>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</si>
  <si>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</si>
  <si>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</si>
  <si>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</si>
  <si>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</si>
  <si>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</si>
  <si>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</si>
  <si>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</si>
  <si>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</si>
  <si>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</si>
  <si>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</si>
  <si>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</si>
  <si>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</si>
  <si>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</si>
  <si>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</si>
  <si>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</si>
  <si>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</si>
  <si>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</si>
  <si>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</si>
  <si>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</si>
  <si>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</si>
  <si>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</si>
  <si>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</si>
  <si>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</si>
  <si>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</si>
  <si>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</si>
  <si>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</si>
  <si>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</si>
  <si>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</si>
  <si>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</si>
  <si>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</si>
  <si>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</si>
  <si>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</si>
  <si>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</si>
  <si>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</si>
  <si>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</si>
  <si>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</si>
  <si>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</si>
  <si>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</si>
  <si>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</si>
  <si>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</si>
  <si>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</si>
  <si>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</si>
  <si>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</si>
  <si>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</si>
  <si>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</si>
  <si>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</si>
  <si>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</si>
  <si>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</si>
  <si>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</si>
  <si>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</si>
  <si>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</si>
  <si>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</si>
  <si>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</si>
  <si>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Presidencia Municipal de Acuña</t>
  </si>
  <si>
    <t>Del 01 de Enero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</si>
</sst>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13"/>
      <color rgb="FF00000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3" borderId="1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164" fontId="3" fillId="4" borderId="15" xfId="0" applyNumberFormat="1" applyFont="1" applyFill="1" applyBorder="1" applyAlignment="1">
      <alignment horizontal="justify" vertical="center" wrapText="1"/>
    </xf>
    <xf numFmtId="164" fontId="2" fillId="4" borderId="15" xfId="0" applyNumberFormat="1" applyFont="1" applyFill="1" applyBorder="1" applyAlignment="1">
      <alignment horizontal="justify" vertical="center" wrapText="1"/>
    </xf>
    <xf numFmtId="164" fontId="4" fillId="4" borderId="11" xfId="0" applyNumberFormat="1" applyFont="1" applyFill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justify" vertical="center" wrapText="1"/>
    </xf>
    <xf numFmtId="4" fontId="2" fillId="4" borderId="15" xfId="0" applyNumberFormat="1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81"/>
  <sheetViews>
    <sheetView showGridLines="0" tabSelected="1" topLeftCell="A52" workbookViewId="0">
      <selection activeCell="E80" sqref="E80"/>
    </sheetView>
  </sheetViews>
  <sheetFormatPr baseColWidth="10" defaultColWidth="11.42578125" defaultRowHeight="12" x14ac:dyDescent="0.2"/>
  <cols>
    <col min="1" max="1" width="2.71093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9" ht="12.75" thickBot="1" x14ac:dyDescent="0.25"/>
    <row r="2" spans="2:9" ht="20.25" x14ac:dyDescent="0.2">
      <c r="B2" s="12" t="s">
        <v>85</v>
      </c>
      <c r="C2" s="13"/>
      <c r="D2" s="13"/>
      <c r="E2" s="13"/>
      <c r="F2" s="13"/>
      <c r="G2" s="13"/>
      <c r="H2" s="13"/>
      <c r="I2" s="14"/>
    </row>
    <row r="3" spans="2:9" x14ac:dyDescent="0.2">
      <c r="B3" s="15" t="s">
        <v>0</v>
      </c>
      <c r="C3" s="16"/>
      <c r="D3" s="16"/>
      <c r="E3" s="16"/>
      <c r="F3" s="16"/>
      <c r="G3" s="16"/>
      <c r="H3" s="16"/>
      <c r="I3" s="17"/>
    </row>
    <row r="4" spans="2:9" x14ac:dyDescent="0.2">
      <c r="B4" s="15" t="s">
        <v>1</v>
      </c>
      <c r="C4" s="16"/>
      <c r="D4" s="16"/>
      <c r="E4" s="16"/>
      <c r="F4" s="16"/>
      <c r="G4" s="16"/>
      <c r="H4" s="16"/>
      <c r="I4" s="17"/>
    </row>
    <row r="5" spans="2:9" ht="12.75" thickBot="1" x14ac:dyDescent="0.25">
      <c r="B5" s="18" t="s">
        <v>86</v>
      </c>
      <c r="C5" s="19"/>
      <c r="D5" s="19"/>
      <c r="E5" s="19"/>
      <c r="F5" s="19"/>
      <c r="G5" s="19"/>
      <c r="H5" s="19"/>
      <c r="I5" s="20"/>
    </row>
    <row r="6" spans="2:9" ht="12.75" thickBot="1" x14ac:dyDescent="0.25">
      <c r="B6" s="21" t="s">
        <v>2</v>
      </c>
      <c r="C6" s="22"/>
      <c r="D6" s="27" t="s">
        <v>3</v>
      </c>
      <c r="E6" s="28"/>
      <c r="F6" s="28"/>
      <c r="G6" s="28"/>
      <c r="H6" s="29"/>
      <c r="I6" s="30" t="s">
        <v>4</v>
      </c>
    </row>
    <row r="7" spans="2:9" ht="24.75" thickBot="1" x14ac:dyDescent="0.25">
      <c r="B7" s="23"/>
      <c r="C7" s="24"/>
      <c r="D7" s="2" t="s">
        <v>5</v>
      </c>
      <c r="E7" s="2" t="s">
        <v>6</v>
      </c>
      <c r="F7" s="2" t="s">
        <v>7</v>
      </c>
      <c r="G7" s="2" t="s">
        <v>8</v>
      </c>
      <c r="H7" s="2" t="s">
        <v>9</v>
      </c>
      <c r="I7" s="31"/>
    </row>
    <row r="8" spans="2:9" ht="12.75" thickBot="1" x14ac:dyDescent="0.25">
      <c r="B8" s="25"/>
      <c r="C8" s="26"/>
      <c r="D8" s="2">
        <v>1</v>
      </c>
      <c r="E8" s="2">
        <v>2</v>
      </c>
      <c r="F8" s="2" t="s">
        <v>10</v>
      </c>
      <c r="G8" s="2">
        <v>4</v>
      </c>
      <c r="H8" s="2">
        <v>5</v>
      </c>
      <c r="I8" s="2" t="s">
        <v>11</v>
      </c>
    </row>
    <row r="9" spans="2:9" x14ac:dyDescent="0.2">
      <c r="B9" s="36" t="s">
        <v>12</v>
      </c>
      <c r="C9" s="37"/>
      <c r="D9" s="8">
        <f>SUM(D10:D16)</f>
        <v>113045531.55</v>
      </c>
      <c r="E9" s="8">
        <f>SUM(E10:E16)</f>
        <v>32485978.230000004</v>
      </c>
      <c r="F9" s="8">
        <f>E9+D9</f>
        <v>145531509.78</v>
      </c>
      <c r="G9" s="8">
        <f>SUM(G10:G16)</f>
        <v>137190969.81</v>
      </c>
      <c r="H9" s="8">
        <f>SUM(H10:H16)</f>
        <v>133854922.58</v>
      </c>
      <c r="I9" s="8">
        <f>F9-G9</f>
        <v>8340539.9699999988</v>
      </c>
    </row>
    <row r="10" spans="2:9" x14ac:dyDescent="0.2">
      <c r="B10" s="3"/>
      <c r="C10" s="4" t="s">
        <v>13</v>
      </c>
      <c r="D10" s="7">
        <v>63790899.020000003</v>
      </c>
      <c r="E10" s="7">
        <v>58337586.880000003</v>
      </c>
      <c r="F10" s="7">
        <f t="shared" ref="F10:F73" si="0">E10+D10</f>
        <v>122128485.90000001</v>
      </c>
      <c r="G10" s="7">
        <v>116256648.06999999</v>
      </c>
      <c r="H10" s="7">
        <v>116256648.06999999</v>
      </c>
      <c r="I10" s="7">
        <f t="shared" ref="I10:I73" si="1">F10-G10</f>
        <v>5871837.8300000131</v>
      </c>
    </row>
    <row r="11" spans="2:9" x14ac:dyDescent="0.2">
      <c r="B11" s="3"/>
      <c r="C11" s="4" t="s">
        <v>14</v>
      </c>
      <c r="D11" s="7">
        <v>0</v>
      </c>
      <c r="E11" s="7">
        <v>1053955.18</v>
      </c>
      <c r="F11" s="7">
        <f t="shared" si="0"/>
        <v>1053955.18</v>
      </c>
      <c r="G11" s="7">
        <v>949280</v>
      </c>
      <c r="H11" s="7">
        <v>949280</v>
      </c>
      <c r="I11" s="7">
        <f t="shared" si="1"/>
        <v>104675.17999999993</v>
      </c>
    </row>
    <row r="12" spans="2:9" x14ac:dyDescent="0.2">
      <c r="B12" s="3"/>
      <c r="C12" s="4" t="s">
        <v>15</v>
      </c>
      <c r="D12" s="7">
        <v>36319212.409999996</v>
      </c>
      <c r="E12" s="10">
        <v>-28346903.41</v>
      </c>
      <c r="F12" s="7">
        <f t="shared" si="0"/>
        <v>7972308.9999999963</v>
      </c>
      <c r="G12" s="7">
        <v>7385384.9500000002</v>
      </c>
      <c r="H12" s="7">
        <v>7385384.9500000002</v>
      </c>
      <c r="I12" s="7">
        <f t="shared" si="1"/>
        <v>586924.04999999609</v>
      </c>
    </row>
    <row r="13" spans="2:9" x14ac:dyDescent="0.2">
      <c r="B13" s="3"/>
      <c r="C13" s="4" t="s">
        <v>16</v>
      </c>
      <c r="D13" s="7">
        <v>3102620.05</v>
      </c>
      <c r="E13" s="7">
        <v>875599.5</v>
      </c>
      <c r="F13" s="7">
        <f t="shared" si="0"/>
        <v>3978219.55</v>
      </c>
      <c r="G13" s="7">
        <v>3476146.45</v>
      </c>
      <c r="H13" s="7">
        <v>1738442.06</v>
      </c>
      <c r="I13" s="7">
        <f t="shared" si="1"/>
        <v>502073.09999999963</v>
      </c>
    </row>
    <row r="14" spans="2:9" x14ac:dyDescent="0.2">
      <c r="B14" s="3"/>
      <c r="C14" s="4" t="s">
        <v>17</v>
      </c>
      <c r="D14" s="7">
        <v>4964375.43</v>
      </c>
      <c r="E14" s="7">
        <v>5433570.0800000001</v>
      </c>
      <c r="F14" s="7">
        <f t="shared" si="0"/>
        <v>10397945.51</v>
      </c>
      <c r="G14" s="7">
        <v>9123510.3399999999</v>
      </c>
      <c r="H14" s="7">
        <v>7525167.5</v>
      </c>
      <c r="I14" s="7">
        <f t="shared" si="1"/>
        <v>1274435.17</v>
      </c>
    </row>
    <row r="15" spans="2:9" x14ac:dyDescent="0.2">
      <c r="B15" s="3"/>
      <c r="C15" s="4" t="s">
        <v>18</v>
      </c>
      <c r="D15" s="7">
        <v>4868424.6399999997</v>
      </c>
      <c r="E15" s="10">
        <v>-4867830</v>
      </c>
      <c r="F15" s="7">
        <f t="shared" si="0"/>
        <v>594.63999999966472</v>
      </c>
      <c r="G15" s="7">
        <v>0</v>
      </c>
      <c r="H15" s="7">
        <v>0</v>
      </c>
      <c r="I15" s="7">
        <f t="shared" si="1"/>
        <v>594.63999999966472</v>
      </c>
    </row>
    <row r="16" spans="2:9" x14ac:dyDescent="0.2">
      <c r="B16" s="3"/>
      <c r="C16" s="4" t="s">
        <v>19</v>
      </c>
      <c r="D16" s="7">
        <v>0</v>
      </c>
      <c r="E16" s="7">
        <v>0</v>
      </c>
      <c r="F16" s="7">
        <f t="shared" si="0"/>
        <v>0</v>
      </c>
      <c r="G16" s="7">
        <v>0</v>
      </c>
      <c r="H16" s="7">
        <v>0</v>
      </c>
      <c r="I16" s="7">
        <f t="shared" si="1"/>
        <v>0</v>
      </c>
    </row>
    <row r="17" spans="2:9" x14ac:dyDescent="0.2">
      <c r="B17" s="32" t="s">
        <v>20</v>
      </c>
      <c r="C17" s="33"/>
      <c r="D17" s="8">
        <f>SUM(D18:D26)</f>
        <v>21201200.630000003</v>
      </c>
      <c r="E17" s="8">
        <f>SUM(E18:E26)</f>
        <v>2774778.8</v>
      </c>
      <c r="F17" s="8">
        <f t="shared" si="0"/>
        <v>23975979.430000003</v>
      </c>
      <c r="G17" s="8">
        <f>SUM(G18:G26)</f>
        <v>17366624.260000002</v>
      </c>
      <c r="H17" s="8">
        <f>SUM(H18:H26)</f>
        <v>14727343.299999999</v>
      </c>
      <c r="I17" s="8">
        <f t="shared" si="1"/>
        <v>6609355.1700000018</v>
      </c>
    </row>
    <row r="18" spans="2:9" x14ac:dyDescent="0.2">
      <c r="B18" s="3"/>
      <c r="C18" s="4" t="s">
        <v>21</v>
      </c>
      <c r="D18" s="7">
        <v>2040322.5</v>
      </c>
      <c r="E18" s="7">
        <v>793468</v>
      </c>
      <c r="F18" s="7">
        <f t="shared" si="0"/>
        <v>2833790.5</v>
      </c>
      <c r="G18" s="7">
        <v>1363831.67</v>
      </c>
      <c r="H18" s="7">
        <v>1223275.98</v>
      </c>
      <c r="I18" s="7">
        <f t="shared" si="1"/>
        <v>1469958.83</v>
      </c>
    </row>
    <row r="19" spans="2:9" x14ac:dyDescent="0.2">
      <c r="B19" s="3"/>
      <c r="C19" s="4" t="s">
        <v>22</v>
      </c>
      <c r="D19" s="7">
        <v>988597.33</v>
      </c>
      <c r="E19" s="7">
        <v>1052900</v>
      </c>
      <c r="F19" s="7">
        <f t="shared" si="0"/>
        <v>2041497.33</v>
      </c>
      <c r="G19" s="7">
        <v>1381610.55</v>
      </c>
      <c r="H19" s="7">
        <v>1160465.76</v>
      </c>
      <c r="I19" s="7">
        <f t="shared" si="1"/>
        <v>659886.78</v>
      </c>
    </row>
    <row r="20" spans="2:9" x14ac:dyDescent="0.2">
      <c r="B20" s="3"/>
      <c r="C20" s="4" t="s">
        <v>23</v>
      </c>
      <c r="D20" s="7">
        <v>2536350.02</v>
      </c>
      <c r="E20" s="10">
        <v>-2339000</v>
      </c>
      <c r="F20" s="7">
        <f t="shared" si="0"/>
        <v>197350.02000000002</v>
      </c>
      <c r="G20" s="7">
        <v>0</v>
      </c>
      <c r="H20" s="7">
        <v>0</v>
      </c>
      <c r="I20" s="7">
        <f t="shared" si="1"/>
        <v>197350.02000000002</v>
      </c>
    </row>
    <row r="21" spans="2:9" x14ac:dyDescent="0.2">
      <c r="B21" s="3"/>
      <c r="C21" s="4" t="s">
        <v>24</v>
      </c>
      <c r="D21" s="7">
        <v>5697862.54</v>
      </c>
      <c r="E21" s="10">
        <v>-3578670</v>
      </c>
      <c r="F21" s="7">
        <f t="shared" si="0"/>
        <v>2119192.54</v>
      </c>
      <c r="G21" s="7">
        <v>1090331.4099999999</v>
      </c>
      <c r="H21" s="7">
        <v>979904.05</v>
      </c>
      <c r="I21" s="7">
        <f t="shared" si="1"/>
        <v>1028861.1300000001</v>
      </c>
    </row>
    <row r="22" spans="2:9" x14ac:dyDescent="0.2">
      <c r="B22" s="3"/>
      <c r="C22" s="4" t="s">
        <v>25</v>
      </c>
      <c r="D22" s="7">
        <v>82500.02</v>
      </c>
      <c r="E22" s="7">
        <v>206799.8</v>
      </c>
      <c r="F22" s="7">
        <f t="shared" si="0"/>
        <v>289299.82</v>
      </c>
      <c r="G22" s="7">
        <v>215961.41</v>
      </c>
      <c r="H22" s="7">
        <v>214899.76</v>
      </c>
      <c r="I22" s="7">
        <f t="shared" si="1"/>
        <v>73338.41</v>
      </c>
    </row>
    <row r="23" spans="2:9" x14ac:dyDescent="0.2">
      <c r="B23" s="3"/>
      <c r="C23" s="4" t="s">
        <v>26</v>
      </c>
      <c r="D23" s="7">
        <v>5339917.16</v>
      </c>
      <c r="E23" s="7">
        <v>5584433</v>
      </c>
      <c r="F23" s="7">
        <f t="shared" si="0"/>
        <v>10924350.16</v>
      </c>
      <c r="G23" s="7">
        <v>9942000.9399999995</v>
      </c>
      <c r="H23" s="7">
        <v>9053948.9399999995</v>
      </c>
      <c r="I23" s="7">
        <f t="shared" si="1"/>
        <v>982349.22000000067</v>
      </c>
    </row>
    <row r="24" spans="2:9" x14ac:dyDescent="0.2">
      <c r="B24" s="3"/>
      <c r="C24" s="4" t="s">
        <v>27</v>
      </c>
      <c r="D24" s="7">
        <v>2183061.1</v>
      </c>
      <c r="E24" s="10">
        <v>-473700</v>
      </c>
      <c r="F24" s="7">
        <f t="shared" si="0"/>
        <v>1709361.1</v>
      </c>
      <c r="G24" s="7">
        <v>492164.39</v>
      </c>
      <c r="H24" s="7">
        <v>479288.39</v>
      </c>
      <c r="I24" s="7">
        <f t="shared" si="1"/>
        <v>1217196.71</v>
      </c>
    </row>
    <row r="25" spans="2:9" x14ac:dyDescent="0.2">
      <c r="B25" s="3"/>
      <c r="C25" s="4" t="s">
        <v>28</v>
      </c>
      <c r="D25" s="7">
        <v>302699.98</v>
      </c>
      <c r="E25" s="7">
        <v>1398200</v>
      </c>
      <c r="F25" s="7">
        <f t="shared" si="0"/>
        <v>1700899.98</v>
      </c>
      <c r="G25" s="7">
        <v>1684382.64</v>
      </c>
      <c r="H25" s="7">
        <v>617549.19999999995</v>
      </c>
      <c r="I25" s="7">
        <f t="shared" si="1"/>
        <v>16517.340000000084</v>
      </c>
    </row>
    <row r="26" spans="2:9" x14ac:dyDescent="0.2">
      <c r="B26" s="3"/>
      <c r="C26" s="4" t="s">
        <v>29</v>
      </c>
      <c r="D26" s="7">
        <v>2029889.98</v>
      </c>
      <c r="E26" s="7">
        <v>130348</v>
      </c>
      <c r="F26" s="7">
        <f t="shared" si="0"/>
        <v>2160237.98</v>
      </c>
      <c r="G26" s="7">
        <v>1196341.25</v>
      </c>
      <c r="H26" s="7">
        <v>998011.22</v>
      </c>
      <c r="I26" s="7">
        <f t="shared" si="1"/>
        <v>963896.73</v>
      </c>
    </row>
    <row r="27" spans="2:9" x14ac:dyDescent="0.2">
      <c r="B27" s="32" t="s">
        <v>30</v>
      </c>
      <c r="C27" s="33"/>
      <c r="D27" s="8">
        <f>SUM(D28:D36)</f>
        <v>61181427.339999996</v>
      </c>
      <c r="E27" s="8">
        <f>SUM(E28:E36)</f>
        <v>10762071</v>
      </c>
      <c r="F27" s="8">
        <f t="shared" si="0"/>
        <v>71943498.340000004</v>
      </c>
      <c r="G27" s="8">
        <f>SUM(G28:G36)</f>
        <v>66202040.510000005</v>
      </c>
      <c r="H27" s="8">
        <f>SUM(H28:H36)</f>
        <v>57711274.910000004</v>
      </c>
      <c r="I27" s="8">
        <f t="shared" si="1"/>
        <v>5741457.8299999982</v>
      </c>
    </row>
    <row r="28" spans="2:9" x14ac:dyDescent="0.2">
      <c r="B28" s="3"/>
      <c r="C28" s="4" t="s">
        <v>31</v>
      </c>
      <c r="D28" s="7">
        <v>13050374.9</v>
      </c>
      <c r="E28" s="7">
        <v>1463792</v>
      </c>
      <c r="F28" s="7">
        <f t="shared" si="0"/>
        <v>14514166.9</v>
      </c>
      <c r="G28" s="7">
        <v>14247767.949999999</v>
      </c>
      <c r="H28" s="7">
        <v>13916958.189999999</v>
      </c>
      <c r="I28" s="7">
        <f t="shared" si="1"/>
        <v>266398.95000000112</v>
      </c>
    </row>
    <row r="29" spans="2:9" x14ac:dyDescent="0.2">
      <c r="B29" s="3"/>
      <c r="C29" s="4" t="s">
        <v>32</v>
      </c>
      <c r="D29" s="7">
        <v>4291350.0199999996</v>
      </c>
      <c r="E29" s="10">
        <v>-190124</v>
      </c>
      <c r="F29" s="7">
        <f t="shared" si="0"/>
        <v>4101226.0199999996</v>
      </c>
      <c r="G29" s="7">
        <v>3719421.99</v>
      </c>
      <c r="H29" s="7">
        <v>3032218.53</v>
      </c>
      <c r="I29" s="7">
        <f t="shared" si="1"/>
        <v>381804.02999999933</v>
      </c>
    </row>
    <row r="30" spans="2:9" x14ac:dyDescent="0.2">
      <c r="B30" s="3"/>
      <c r="C30" s="4" t="s">
        <v>33</v>
      </c>
      <c r="D30" s="7">
        <v>19716921.18</v>
      </c>
      <c r="E30" s="10">
        <v>-8973914.3000000007</v>
      </c>
      <c r="F30" s="7">
        <f t="shared" si="0"/>
        <v>10743006.879999999</v>
      </c>
      <c r="G30" s="7">
        <v>9565277.7300000004</v>
      </c>
      <c r="H30" s="7">
        <v>9405613.7799999993</v>
      </c>
      <c r="I30" s="7">
        <f t="shared" si="1"/>
        <v>1177729.1499999985</v>
      </c>
    </row>
    <row r="31" spans="2:9" x14ac:dyDescent="0.2">
      <c r="B31" s="3"/>
      <c r="C31" s="4" t="s">
        <v>34</v>
      </c>
      <c r="D31" s="7">
        <v>1602074.98</v>
      </c>
      <c r="E31" s="7">
        <v>304450</v>
      </c>
      <c r="F31" s="7">
        <f t="shared" si="0"/>
        <v>1906524.98</v>
      </c>
      <c r="G31" s="7">
        <v>1793803.3</v>
      </c>
      <c r="H31" s="7">
        <v>1792643.3</v>
      </c>
      <c r="I31" s="7">
        <f t="shared" si="1"/>
        <v>112721.67999999993</v>
      </c>
    </row>
    <row r="32" spans="2:9" x14ac:dyDescent="0.2">
      <c r="B32" s="3"/>
      <c r="C32" s="4" t="s">
        <v>35</v>
      </c>
      <c r="D32" s="7">
        <v>15464549.859999999</v>
      </c>
      <c r="E32" s="7">
        <v>954019.3</v>
      </c>
      <c r="F32" s="7">
        <f t="shared" si="0"/>
        <v>16418569.16</v>
      </c>
      <c r="G32" s="7">
        <v>14409226.789999999</v>
      </c>
      <c r="H32" s="7">
        <v>14358825.42</v>
      </c>
      <c r="I32" s="7">
        <f t="shared" si="1"/>
        <v>2009342.370000001</v>
      </c>
    </row>
    <row r="33" spans="2:9" x14ac:dyDescent="0.2">
      <c r="B33" s="3"/>
      <c r="C33" s="4" t="s">
        <v>36</v>
      </c>
      <c r="D33" s="7">
        <v>0</v>
      </c>
      <c r="E33" s="7">
        <v>9342700</v>
      </c>
      <c r="F33" s="7">
        <f t="shared" si="0"/>
        <v>9342700</v>
      </c>
      <c r="G33" s="7">
        <v>9071350.0299999993</v>
      </c>
      <c r="H33" s="7">
        <v>4617829.8899999997</v>
      </c>
      <c r="I33" s="7">
        <f t="shared" si="1"/>
        <v>271349.97000000067</v>
      </c>
    </row>
    <row r="34" spans="2:9" x14ac:dyDescent="0.2">
      <c r="B34" s="3"/>
      <c r="C34" s="4" t="s">
        <v>37</v>
      </c>
      <c r="D34" s="7">
        <v>2402212.7999999998</v>
      </c>
      <c r="E34" s="7">
        <v>825080</v>
      </c>
      <c r="F34" s="7">
        <f t="shared" si="0"/>
        <v>3227292.8</v>
      </c>
      <c r="G34" s="7">
        <v>2106335.8199999998</v>
      </c>
      <c r="H34" s="7">
        <v>2027508.78</v>
      </c>
      <c r="I34" s="7">
        <f t="shared" si="1"/>
        <v>1120956.98</v>
      </c>
    </row>
    <row r="35" spans="2:9" x14ac:dyDescent="0.2">
      <c r="B35" s="3"/>
      <c r="C35" s="4" t="s">
        <v>38</v>
      </c>
      <c r="D35" s="7">
        <v>2396443.56</v>
      </c>
      <c r="E35" s="7">
        <v>1581634</v>
      </c>
      <c r="F35" s="7">
        <f t="shared" si="0"/>
        <v>3978077.56</v>
      </c>
      <c r="G35" s="7">
        <v>3737148.81</v>
      </c>
      <c r="H35" s="7">
        <v>3571749.13</v>
      </c>
      <c r="I35" s="7">
        <f t="shared" si="1"/>
        <v>240928.75</v>
      </c>
    </row>
    <row r="36" spans="2:9" x14ac:dyDescent="0.2">
      <c r="B36" s="3"/>
      <c r="C36" s="4" t="s">
        <v>39</v>
      </c>
      <c r="D36" s="7">
        <v>2257500.04</v>
      </c>
      <c r="E36" s="7">
        <v>5454434</v>
      </c>
      <c r="F36" s="7">
        <f t="shared" si="0"/>
        <v>7711934.04</v>
      </c>
      <c r="G36" s="7">
        <v>7551708.0899999999</v>
      </c>
      <c r="H36" s="7">
        <v>4987927.8899999997</v>
      </c>
      <c r="I36" s="7">
        <f t="shared" si="1"/>
        <v>160225.95000000019</v>
      </c>
    </row>
    <row r="37" spans="2:9" x14ac:dyDescent="0.2">
      <c r="B37" s="32" t="s">
        <v>40</v>
      </c>
      <c r="C37" s="33"/>
      <c r="D37" s="8">
        <f>SUM(D38:D46)</f>
        <v>20828088.280000001</v>
      </c>
      <c r="E37" s="8">
        <f>SUM(E38:E46)</f>
        <v>48202182.810000002</v>
      </c>
      <c r="F37" s="8">
        <f t="shared" si="0"/>
        <v>69030271.090000004</v>
      </c>
      <c r="G37" s="8">
        <f>SUM(G38:G46)</f>
        <v>63547317.120000005</v>
      </c>
      <c r="H37" s="8">
        <f>SUM(H38:H46)</f>
        <v>51510020.799999997</v>
      </c>
      <c r="I37" s="8">
        <f t="shared" si="1"/>
        <v>5482953.9699999988</v>
      </c>
    </row>
    <row r="38" spans="2:9" x14ac:dyDescent="0.2">
      <c r="B38" s="3"/>
      <c r="C38" s="4" t="s">
        <v>41</v>
      </c>
      <c r="D38" s="7">
        <v>0</v>
      </c>
      <c r="E38" s="7">
        <v>0</v>
      </c>
      <c r="F38" s="7">
        <f t="shared" si="0"/>
        <v>0</v>
      </c>
      <c r="G38" s="7">
        <v>0</v>
      </c>
      <c r="H38" s="7">
        <v>0</v>
      </c>
      <c r="I38" s="7">
        <f t="shared" si="1"/>
        <v>0</v>
      </c>
    </row>
    <row r="39" spans="2:9" x14ac:dyDescent="0.2">
      <c r="B39" s="3"/>
      <c r="C39" s="4" t="s">
        <v>42</v>
      </c>
      <c r="D39" s="7">
        <v>0</v>
      </c>
      <c r="E39" s="7">
        <v>0</v>
      </c>
      <c r="F39" s="7">
        <f t="shared" si="0"/>
        <v>0</v>
      </c>
      <c r="G39" s="7">
        <v>0</v>
      </c>
      <c r="H39" s="7">
        <v>0</v>
      </c>
      <c r="I39" s="7">
        <f t="shared" si="1"/>
        <v>0</v>
      </c>
    </row>
    <row r="40" spans="2:9" x14ac:dyDescent="0.2">
      <c r="B40" s="3"/>
      <c r="C40" s="4" t="s">
        <v>43</v>
      </c>
      <c r="D40" s="7">
        <v>5662500.0199999996</v>
      </c>
      <c r="E40" s="7">
        <v>26480211.809999999</v>
      </c>
      <c r="F40" s="7">
        <f t="shared" si="0"/>
        <v>32142711.829999998</v>
      </c>
      <c r="G40" s="7">
        <v>31861050.920000002</v>
      </c>
      <c r="H40" s="7">
        <v>31861050.920000002</v>
      </c>
      <c r="I40" s="7">
        <f t="shared" si="1"/>
        <v>281660.90999999642</v>
      </c>
    </row>
    <row r="41" spans="2:9" x14ac:dyDescent="0.2">
      <c r="B41" s="3"/>
      <c r="C41" s="4" t="s">
        <v>44</v>
      </c>
      <c r="D41" s="7">
        <v>4171067.94</v>
      </c>
      <c r="E41" s="7">
        <v>3436565</v>
      </c>
      <c r="F41" s="7">
        <f t="shared" si="0"/>
        <v>7607632.9399999995</v>
      </c>
      <c r="G41" s="7">
        <v>7096708.3399999999</v>
      </c>
      <c r="H41" s="7">
        <v>6817954.6200000001</v>
      </c>
      <c r="I41" s="7">
        <f t="shared" si="1"/>
        <v>510924.59999999963</v>
      </c>
    </row>
    <row r="42" spans="2:9" x14ac:dyDescent="0.2">
      <c r="B42" s="3"/>
      <c r="C42" s="4" t="s">
        <v>45</v>
      </c>
      <c r="D42" s="7">
        <v>10994520.32</v>
      </c>
      <c r="E42" s="7">
        <v>5197796</v>
      </c>
      <c r="F42" s="7">
        <f t="shared" si="0"/>
        <v>16192316.32</v>
      </c>
      <c r="G42" s="7">
        <v>12455203.859999999</v>
      </c>
      <c r="H42" s="7">
        <v>12406565.26</v>
      </c>
      <c r="I42" s="7">
        <f t="shared" si="1"/>
        <v>3737112.4600000009</v>
      </c>
    </row>
    <row r="43" spans="2:9" x14ac:dyDescent="0.2">
      <c r="B43" s="3"/>
      <c r="C43" s="4" t="s">
        <v>46</v>
      </c>
      <c r="D43" s="7">
        <v>0</v>
      </c>
      <c r="E43" s="7">
        <v>0</v>
      </c>
      <c r="F43" s="7">
        <f t="shared" si="0"/>
        <v>0</v>
      </c>
      <c r="G43" s="7">
        <v>0</v>
      </c>
      <c r="H43" s="7">
        <v>0</v>
      </c>
      <c r="I43" s="7">
        <f t="shared" si="1"/>
        <v>0</v>
      </c>
    </row>
    <row r="44" spans="2:9" x14ac:dyDescent="0.2">
      <c r="B44" s="3"/>
      <c r="C44" s="4" t="s">
        <v>47</v>
      </c>
      <c r="D44" s="7">
        <v>0</v>
      </c>
      <c r="E44" s="7">
        <v>12574244</v>
      </c>
      <c r="F44" s="7">
        <f t="shared" si="0"/>
        <v>12574244</v>
      </c>
      <c r="G44" s="7">
        <v>11649254</v>
      </c>
      <c r="H44" s="7">
        <v>0</v>
      </c>
      <c r="I44" s="7">
        <f t="shared" si="1"/>
        <v>924990</v>
      </c>
    </row>
    <row r="45" spans="2:9" x14ac:dyDescent="0.2">
      <c r="B45" s="3"/>
      <c r="C45" s="4" t="s">
        <v>48</v>
      </c>
      <c r="D45" s="7">
        <v>0</v>
      </c>
      <c r="E45" s="7">
        <v>513366</v>
      </c>
      <c r="F45" s="7">
        <f t="shared" si="0"/>
        <v>513366</v>
      </c>
      <c r="G45" s="7">
        <v>485100</v>
      </c>
      <c r="H45" s="7">
        <v>424450</v>
      </c>
      <c r="I45" s="7">
        <f t="shared" si="1"/>
        <v>28266</v>
      </c>
    </row>
    <row r="46" spans="2:9" x14ac:dyDescent="0.2">
      <c r="B46" s="3"/>
      <c r="C46" s="4" t="s">
        <v>49</v>
      </c>
      <c r="D46" s="7">
        <v>0</v>
      </c>
      <c r="E46" s="7">
        <v>0</v>
      </c>
      <c r="F46" s="7">
        <f t="shared" si="0"/>
        <v>0</v>
      </c>
      <c r="G46" s="7">
        <v>0</v>
      </c>
      <c r="H46" s="7">
        <v>0</v>
      </c>
      <c r="I46" s="7">
        <f t="shared" si="1"/>
        <v>0</v>
      </c>
    </row>
    <row r="47" spans="2:9" x14ac:dyDescent="0.2">
      <c r="B47" s="32" t="s">
        <v>50</v>
      </c>
      <c r="C47" s="33"/>
      <c r="D47" s="8">
        <f>SUM(D48:D56)</f>
        <v>8728087.620000001</v>
      </c>
      <c r="E47" s="8">
        <f>SUM(E48:E56)</f>
        <v>1518533.34</v>
      </c>
      <c r="F47" s="8">
        <f t="shared" si="0"/>
        <v>10246620.960000001</v>
      </c>
      <c r="G47" s="8">
        <f>SUM(G48:G56)</f>
        <v>3879131.2300000004</v>
      </c>
      <c r="H47" s="8">
        <f>SUM(H48:H56)</f>
        <v>2336228.0100000002</v>
      </c>
      <c r="I47" s="8">
        <f t="shared" si="1"/>
        <v>6367489.7300000004</v>
      </c>
    </row>
    <row r="48" spans="2:9" x14ac:dyDescent="0.2">
      <c r="B48" s="3"/>
      <c r="C48" s="4" t="s">
        <v>51</v>
      </c>
      <c r="D48" s="7">
        <v>1310435.27</v>
      </c>
      <c r="E48" s="7">
        <v>327354</v>
      </c>
      <c r="F48" s="7">
        <f t="shared" si="0"/>
        <v>1637789.27</v>
      </c>
      <c r="G48" s="7">
        <v>445941.92</v>
      </c>
      <c r="H48" s="7">
        <v>431251.1</v>
      </c>
      <c r="I48" s="7">
        <f t="shared" si="1"/>
        <v>1191847.3500000001</v>
      </c>
    </row>
    <row r="49" spans="2:9" x14ac:dyDescent="0.2">
      <c r="B49" s="3"/>
      <c r="C49" s="4" t="s">
        <v>52</v>
      </c>
      <c r="D49" s="7">
        <v>478516.62</v>
      </c>
      <c r="E49" s="10">
        <v>-77200</v>
      </c>
      <c r="F49" s="7">
        <f t="shared" si="0"/>
        <v>401316.62</v>
      </c>
      <c r="G49" s="7">
        <v>0</v>
      </c>
      <c r="H49" s="7">
        <v>0</v>
      </c>
      <c r="I49" s="7">
        <f t="shared" si="1"/>
        <v>401316.62</v>
      </c>
    </row>
    <row r="50" spans="2:9" x14ac:dyDescent="0.2">
      <c r="B50" s="3"/>
      <c r="C50" s="4" t="s">
        <v>53</v>
      </c>
      <c r="D50" s="7">
        <v>75000.039999999994</v>
      </c>
      <c r="E50" s="7">
        <v>1200</v>
      </c>
      <c r="F50" s="7">
        <f t="shared" si="0"/>
        <v>76200.039999999994</v>
      </c>
      <c r="G50" s="7">
        <v>0</v>
      </c>
      <c r="H50" s="7">
        <v>0</v>
      </c>
      <c r="I50" s="7">
        <f t="shared" si="1"/>
        <v>76200.039999999994</v>
      </c>
    </row>
    <row r="51" spans="2:9" x14ac:dyDescent="0.2">
      <c r="B51" s="3"/>
      <c r="C51" s="4" t="s">
        <v>54</v>
      </c>
      <c r="D51" s="7">
        <v>5411999.9800000004</v>
      </c>
      <c r="E51" s="7">
        <v>1112512.3400000001</v>
      </c>
      <c r="F51" s="7">
        <f t="shared" si="0"/>
        <v>6524512.3200000003</v>
      </c>
      <c r="G51" s="7">
        <v>2510816.04</v>
      </c>
      <c r="H51" s="7">
        <v>1021916.04</v>
      </c>
      <c r="I51" s="7">
        <f t="shared" si="1"/>
        <v>4013696.2800000003</v>
      </c>
    </row>
    <row r="52" spans="2:9" x14ac:dyDescent="0.2">
      <c r="B52" s="3"/>
      <c r="C52" s="4" t="s">
        <v>55</v>
      </c>
      <c r="D52" s="7">
        <v>0</v>
      </c>
      <c r="E52" s="7">
        <v>0</v>
      </c>
      <c r="F52" s="7">
        <f t="shared" si="0"/>
        <v>0</v>
      </c>
      <c r="G52" s="7">
        <v>0</v>
      </c>
      <c r="H52" s="7">
        <v>0</v>
      </c>
      <c r="I52" s="7">
        <f t="shared" si="1"/>
        <v>0</v>
      </c>
    </row>
    <row r="53" spans="2:9" x14ac:dyDescent="0.2">
      <c r="B53" s="3"/>
      <c r="C53" s="4" t="s">
        <v>56</v>
      </c>
      <c r="D53" s="7">
        <v>1338885.73</v>
      </c>
      <c r="E53" s="10">
        <v>-219833</v>
      </c>
      <c r="F53" s="7">
        <f t="shared" si="0"/>
        <v>1119052.73</v>
      </c>
      <c r="G53" s="7">
        <v>485002.74</v>
      </c>
      <c r="H53" s="7">
        <v>445690.34</v>
      </c>
      <c r="I53" s="7">
        <f t="shared" si="1"/>
        <v>634049.99</v>
      </c>
    </row>
    <row r="54" spans="2:9" x14ac:dyDescent="0.2">
      <c r="B54" s="3"/>
      <c r="C54" s="4" t="s">
        <v>57</v>
      </c>
      <c r="D54" s="7">
        <v>0</v>
      </c>
      <c r="E54" s="7">
        <v>0</v>
      </c>
      <c r="F54" s="7">
        <f t="shared" si="0"/>
        <v>0</v>
      </c>
      <c r="G54" s="7">
        <v>0</v>
      </c>
      <c r="H54" s="7">
        <v>0</v>
      </c>
      <c r="I54" s="7">
        <f t="shared" si="1"/>
        <v>0</v>
      </c>
    </row>
    <row r="55" spans="2:9" x14ac:dyDescent="0.2">
      <c r="B55" s="3"/>
      <c r="C55" s="4" t="s">
        <v>58</v>
      </c>
      <c r="D55" s="7">
        <v>113249.98</v>
      </c>
      <c r="E55" s="7">
        <v>374500</v>
      </c>
      <c r="F55" s="7">
        <f t="shared" si="0"/>
        <v>487749.98</v>
      </c>
      <c r="G55" s="7">
        <v>437370.53</v>
      </c>
      <c r="H55" s="7">
        <v>437370.53</v>
      </c>
      <c r="I55" s="7">
        <f t="shared" si="1"/>
        <v>50379.449999999953</v>
      </c>
    </row>
    <row r="56" spans="2:9" x14ac:dyDescent="0.2">
      <c r="B56" s="3"/>
      <c r="C56" s="4" t="s">
        <v>59</v>
      </c>
      <c r="D56" s="7">
        <v>0</v>
      </c>
      <c r="E56" s="7">
        <v>0</v>
      </c>
      <c r="F56" s="7">
        <f t="shared" si="0"/>
        <v>0</v>
      </c>
      <c r="G56" s="7">
        <v>0</v>
      </c>
      <c r="H56" s="7">
        <v>0</v>
      </c>
      <c r="I56" s="7">
        <f t="shared" si="1"/>
        <v>0</v>
      </c>
    </row>
    <row r="57" spans="2:9" x14ac:dyDescent="0.2">
      <c r="B57" s="32" t="s">
        <v>60</v>
      </c>
      <c r="C57" s="33"/>
      <c r="D57" s="8">
        <f>SUM(D58:D60)</f>
        <v>67065000.079999998</v>
      </c>
      <c r="E57" s="11">
        <f>SUM(E58:E60)</f>
        <v>-15497477.850000001</v>
      </c>
      <c r="F57" s="8">
        <f t="shared" si="0"/>
        <v>51567522.229999997</v>
      </c>
      <c r="G57" s="8">
        <f>SUM(G58:G60)</f>
        <v>38092250.420000002</v>
      </c>
      <c r="H57" s="8">
        <f>SUM(H58:H60)</f>
        <v>37432285.339999996</v>
      </c>
      <c r="I57" s="8">
        <f t="shared" si="1"/>
        <v>13475271.809999995</v>
      </c>
    </row>
    <row r="58" spans="2:9" x14ac:dyDescent="0.2">
      <c r="B58" s="3"/>
      <c r="C58" s="4" t="s">
        <v>61</v>
      </c>
      <c r="D58" s="7">
        <v>0</v>
      </c>
      <c r="E58" s="7">
        <v>0</v>
      </c>
      <c r="F58" s="7">
        <f t="shared" si="0"/>
        <v>0</v>
      </c>
      <c r="G58" s="7">
        <v>0</v>
      </c>
      <c r="H58" s="7">
        <v>0</v>
      </c>
      <c r="I58" s="7">
        <f t="shared" si="1"/>
        <v>0</v>
      </c>
    </row>
    <row r="59" spans="2:9" x14ac:dyDescent="0.2">
      <c r="B59" s="3"/>
      <c r="C59" s="4" t="s">
        <v>62</v>
      </c>
      <c r="D59" s="7">
        <v>67065000.079999998</v>
      </c>
      <c r="E59" s="10">
        <v>-22473477.850000001</v>
      </c>
      <c r="F59" s="7">
        <f t="shared" si="0"/>
        <v>44591522.229999997</v>
      </c>
      <c r="G59" s="7">
        <v>31475299.16</v>
      </c>
      <c r="H59" s="7">
        <v>30815334.079999998</v>
      </c>
      <c r="I59" s="7">
        <f t="shared" si="1"/>
        <v>13116223.069999997</v>
      </c>
    </row>
    <row r="60" spans="2:9" x14ac:dyDescent="0.2">
      <c r="B60" s="3"/>
      <c r="C60" s="4" t="s">
        <v>63</v>
      </c>
      <c r="D60" s="7">
        <v>0</v>
      </c>
      <c r="E60" s="7">
        <v>6976000</v>
      </c>
      <c r="F60" s="7">
        <f t="shared" si="0"/>
        <v>6976000</v>
      </c>
      <c r="G60" s="7">
        <v>6616951.2599999998</v>
      </c>
      <c r="H60" s="7">
        <v>6616951.2599999998</v>
      </c>
      <c r="I60" s="7">
        <f t="shared" si="1"/>
        <v>359048.74000000022</v>
      </c>
    </row>
    <row r="61" spans="2:9" x14ac:dyDescent="0.2">
      <c r="B61" s="32" t="s">
        <v>64</v>
      </c>
      <c r="C61" s="33"/>
      <c r="D61" s="8">
        <f>SUM(D62:D68)</f>
        <v>0</v>
      </c>
      <c r="E61" s="8">
        <f>SUM(E62:E68)</f>
        <v>0</v>
      </c>
      <c r="F61" s="8">
        <f t="shared" si="0"/>
        <v>0</v>
      </c>
      <c r="G61" s="8">
        <f>SUM(G62:G68)</f>
        <v>0</v>
      </c>
      <c r="H61" s="8">
        <f>SUM(H62:H68)</f>
        <v>0</v>
      </c>
      <c r="I61" s="8">
        <f t="shared" si="1"/>
        <v>0</v>
      </c>
    </row>
    <row r="62" spans="2:9" x14ac:dyDescent="0.2">
      <c r="B62" s="3"/>
      <c r="C62" s="4" t="s">
        <v>65</v>
      </c>
      <c r="D62" s="7">
        <v>0</v>
      </c>
      <c r="E62" s="7">
        <v>0</v>
      </c>
      <c r="F62" s="7">
        <f t="shared" si="0"/>
        <v>0</v>
      </c>
      <c r="G62" s="7">
        <v>0</v>
      </c>
      <c r="H62" s="7">
        <v>0</v>
      </c>
      <c r="I62" s="7">
        <f t="shared" si="1"/>
        <v>0</v>
      </c>
    </row>
    <row r="63" spans="2:9" x14ac:dyDescent="0.2">
      <c r="B63" s="3"/>
      <c r="C63" s="4" t="s">
        <v>66</v>
      </c>
      <c r="D63" s="7">
        <v>0</v>
      </c>
      <c r="E63" s="7">
        <v>0</v>
      </c>
      <c r="F63" s="7">
        <f t="shared" si="0"/>
        <v>0</v>
      </c>
      <c r="G63" s="7">
        <v>0</v>
      </c>
      <c r="H63" s="7">
        <v>0</v>
      </c>
      <c r="I63" s="7">
        <f t="shared" si="1"/>
        <v>0</v>
      </c>
    </row>
    <row r="64" spans="2:9" x14ac:dyDescent="0.2">
      <c r="B64" s="3"/>
      <c r="C64" s="4" t="s">
        <v>67</v>
      </c>
      <c r="D64" s="7">
        <v>0</v>
      </c>
      <c r="E64" s="7">
        <v>0</v>
      </c>
      <c r="F64" s="7">
        <f t="shared" si="0"/>
        <v>0</v>
      </c>
      <c r="G64" s="7">
        <v>0</v>
      </c>
      <c r="H64" s="7">
        <v>0</v>
      </c>
      <c r="I64" s="7">
        <f t="shared" si="1"/>
        <v>0</v>
      </c>
    </row>
    <row r="65" spans="2:9" x14ac:dyDescent="0.2">
      <c r="B65" s="3"/>
      <c r="C65" s="4" t="s">
        <v>68</v>
      </c>
      <c r="D65" s="7">
        <v>0</v>
      </c>
      <c r="E65" s="7">
        <v>0</v>
      </c>
      <c r="F65" s="7">
        <f t="shared" si="0"/>
        <v>0</v>
      </c>
      <c r="G65" s="7">
        <v>0</v>
      </c>
      <c r="H65" s="7">
        <v>0</v>
      </c>
      <c r="I65" s="7">
        <f t="shared" si="1"/>
        <v>0</v>
      </c>
    </row>
    <row r="66" spans="2:9" x14ac:dyDescent="0.2">
      <c r="B66" s="3"/>
      <c r="C66" s="4" t="s">
        <v>69</v>
      </c>
      <c r="D66" s="7">
        <v>0</v>
      </c>
      <c r="E66" s="7">
        <v>0</v>
      </c>
      <c r="F66" s="7">
        <f t="shared" si="0"/>
        <v>0</v>
      </c>
      <c r="G66" s="7">
        <v>0</v>
      </c>
      <c r="H66" s="7">
        <v>0</v>
      </c>
      <c r="I66" s="7">
        <f t="shared" si="1"/>
        <v>0</v>
      </c>
    </row>
    <row r="67" spans="2:9" x14ac:dyDescent="0.2">
      <c r="B67" s="3"/>
      <c r="C67" s="4" t="s">
        <v>70</v>
      </c>
      <c r="D67" s="7">
        <v>0</v>
      </c>
      <c r="E67" s="7">
        <v>0</v>
      </c>
      <c r="F67" s="7">
        <f t="shared" si="0"/>
        <v>0</v>
      </c>
      <c r="G67" s="7">
        <v>0</v>
      </c>
      <c r="H67" s="7">
        <v>0</v>
      </c>
      <c r="I67" s="7">
        <f t="shared" si="1"/>
        <v>0</v>
      </c>
    </row>
    <row r="68" spans="2:9" x14ac:dyDescent="0.2">
      <c r="B68" s="3"/>
      <c r="C68" s="4" t="s">
        <v>71</v>
      </c>
      <c r="D68" s="7">
        <v>0</v>
      </c>
      <c r="E68" s="7">
        <v>0</v>
      </c>
      <c r="F68" s="7">
        <f t="shared" si="0"/>
        <v>0</v>
      </c>
      <c r="G68" s="7">
        <v>0</v>
      </c>
      <c r="H68" s="7">
        <v>0</v>
      </c>
      <c r="I68" s="7">
        <f t="shared" si="1"/>
        <v>0</v>
      </c>
    </row>
    <row r="69" spans="2:9" x14ac:dyDescent="0.2">
      <c r="B69" s="32" t="s">
        <v>72</v>
      </c>
      <c r="C69" s="33"/>
      <c r="D69" s="8">
        <f>SUM(D70:D72)</f>
        <v>0</v>
      </c>
      <c r="E69" s="8">
        <f>SUM(E70:E72)</f>
        <v>0</v>
      </c>
      <c r="F69" s="8">
        <f t="shared" si="0"/>
        <v>0</v>
      </c>
      <c r="G69" s="8">
        <f>SUM(G70:G72)</f>
        <v>0</v>
      </c>
      <c r="H69" s="8">
        <f>SUM(H70:H72)</f>
        <v>0</v>
      </c>
      <c r="I69" s="8">
        <f t="shared" si="1"/>
        <v>0</v>
      </c>
    </row>
    <row r="70" spans="2:9" x14ac:dyDescent="0.2">
      <c r="B70" s="3"/>
      <c r="C70" s="4" t="s">
        <v>73</v>
      </c>
      <c r="D70" s="7">
        <v>0</v>
      </c>
      <c r="E70" s="7">
        <v>0</v>
      </c>
      <c r="F70" s="7">
        <f t="shared" si="0"/>
        <v>0</v>
      </c>
      <c r="G70" s="7">
        <v>0</v>
      </c>
      <c r="H70" s="7">
        <v>0</v>
      </c>
      <c r="I70" s="7">
        <f t="shared" si="1"/>
        <v>0</v>
      </c>
    </row>
    <row r="71" spans="2:9" x14ac:dyDescent="0.2">
      <c r="B71" s="3"/>
      <c r="C71" s="4" t="s">
        <v>74</v>
      </c>
      <c r="D71" s="7">
        <v>0</v>
      </c>
      <c r="E71" s="7">
        <v>0</v>
      </c>
      <c r="F71" s="7">
        <f t="shared" si="0"/>
        <v>0</v>
      </c>
      <c r="G71" s="7">
        <v>0</v>
      </c>
      <c r="H71" s="7">
        <v>0</v>
      </c>
      <c r="I71" s="7">
        <f t="shared" si="1"/>
        <v>0</v>
      </c>
    </row>
    <row r="72" spans="2:9" x14ac:dyDescent="0.2">
      <c r="B72" s="3"/>
      <c r="C72" s="4" t="s">
        <v>75</v>
      </c>
      <c r="D72" s="7">
        <v>0</v>
      </c>
      <c r="E72" s="7">
        <v>0</v>
      </c>
      <c r="F72" s="7">
        <f t="shared" si="0"/>
        <v>0</v>
      </c>
      <c r="G72" s="7">
        <v>0</v>
      </c>
      <c r="H72" s="7">
        <v>0</v>
      </c>
      <c r="I72" s="7">
        <f t="shared" si="1"/>
        <v>0</v>
      </c>
    </row>
    <row r="73" spans="2:9" x14ac:dyDescent="0.2">
      <c r="B73" s="32" t="s">
        <v>76</v>
      </c>
      <c r="C73" s="33"/>
      <c r="D73" s="8">
        <f>SUM(D74:D80)</f>
        <v>14475665.239999998</v>
      </c>
      <c r="E73" s="11">
        <f>SUM(E74:E80)</f>
        <v>-4687133.5</v>
      </c>
      <c r="F73" s="8">
        <f t="shared" si="0"/>
        <v>9788531.7399999984</v>
      </c>
      <c r="G73" s="8">
        <f>SUM(G74:G80)</f>
        <v>9356705.2199999988</v>
      </c>
      <c r="H73" s="8">
        <f>SUM(H74:H80)</f>
        <v>7522601.25</v>
      </c>
      <c r="I73" s="8">
        <f t="shared" si="1"/>
        <v>431826.51999999955</v>
      </c>
    </row>
    <row r="74" spans="2:9" x14ac:dyDescent="0.2">
      <c r="B74" s="3"/>
      <c r="C74" s="4" t="s">
        <v>77</v>
      </c>
      <c r="D74" s="7">
        <v>6450000.0199999996</v>
      </c>
      <c r="E74" s="7">
        <v>0</v>
      </c>
      <c r="F74" s="7">
        <f t="shared" ref="F74:F80" si="2">E74+D74</f>
        <v>6450000.0199999996</v>
      </c>
      <c r="G74" s="7">
        <v>6346237.0499999998</v>
      </c>
      <c r="H74" s="7">
        <v>5641099.5999999996</v>
      </c>
      <c r="I74" s="7">
        <f t="shared" ref="I74:I80" si="3">F74-G74</f>
        <v>103762.96999999974</v>
      </c>
    </row>
    <row r="75" spans="2:9" x14ac:dyDescent="0.2">
      <c r="B75" s="3"/>
      <c r="C75" s="4" t="s">
        <v>78</v>
      </c>
      <c r="D75" s="7">
        <v>2160000</v>
      </c>
      <c r="E75" s="7">
        <v>1015000</v>
      </c>
      <c r="F75" s="7">
        <f t="shared" si="2"/>
        <v>3175000</v>
      </c>
      <c r="G75" s="7">
        <v>2920468.17</v>
      </c>
      <c r="H75" s="7">
        <v>1791501.65</v>
      </c>
      <c r="I75" s="7">
        <f t="shared" si="3"/>
        <v>254531.83000000007</v>
      </c>
    </row>
    <row r="76" spans="2:9" x14ac:dyDescent="0.2">
      <c r="B76" s="3"/>
      <c r="C76" s="4" t="s">
        <v>79</v>
      </c>
      <c r="D76" s="7">
        <v>0</v>
      </c>
      <c r="E76" s="7">
        <v>0</v>
      </c>
      <c r="F76" s="7">
        <f t="shared" si="2"/>
        <v>0</v>
      </c>
      <c r="G76" s="7">
        <v>0</v>
      </c>
      <c r="H76" s="7">
        <v>0</v>
      </c>
      <c r="I76" s="7">
        <f t="shared" si="3"/>
        <v>0</v>
      </c>
    </row>
    <row r="77" spans="2:9" x14ac:dyDescent="0.2">
      <c r="B77" s="3"/>
      <c r="C77" s="4" t="s">
        <v>80</v>
      </c>
      <c r="D77" s="7">
        <v>0</v>
      </c>
      <c r="E77" s="7">
        <v>0</v>
      </c>
      <c r="F77" s="7">
        <f t="shared" si="2"/>
        <v>0</v>
      </c>
      <c r="G77" s="7">
        <v>0</v>
      </c>
      <c r="H77" s="7">
        <v>0</v>
      </c>
      <c r="I77" s="7">
        <f t="shared" si="3"/>
        <v>0</v>
      </c>
    </row>
    <row r="78" spans="2:9" x14ac:dyDescent="0.2">
      <c r="B78" s="3"/>
      <c r="C78" s="4" t="s">
        <v>81</v>
      </c>
      <c r="D78" s="7">
        <v>0</v>
      </c>
      <c r="E78" s="7">
        <v>0</v>
      </c>
      <c r="F78" s="7">
        <f t="shared" si="2"/>
        <v>0</v>
      </c>
      <c r="G78" s="7">
        <v>0</v>
      </c>
      <c r="H78" s="7">
        <v>0</v>
      </c>
      <c r="I78" s="7">
        <f t="shared" si="3"/>
        <v>0</v>
      </c>
    </row>
    <row r="79" spans="2:9" x14ac:dyDescent="0.2">
      <c r="B79" s="3"/>
      <c r="C79" s="4" t="s">
        <v>82</v>
      </c>
      <c r="D79" s="7">
        <v>0</v>
      </c>
      <c r="E79" s="7">
        <v>0</v>
      </c>
      <c r="F79" s="7">
        <f t="shared" si="2"/>
        <v>0</v>
      </c>
      <c r="G79" s="7">
        <v>0</v>
      </c>
      <c r="H79" s="7">
        <v>0</v>
      </c>
      <c r="I79" s="7">
        <f t="shared" si="3"/>
        <v>0</v>
      </c>
    </row>
    <row r="80" spans="2:9" ht="12.75" thickBot="1" x14ac:dyDescent="0.25">
      <c r="B80" s="5"/>
      <c r="C80" s="6" t="s">
        <v>83</v>
      </c>
      <c r="D80" s="7">
        <v>5865665.2199999997</v>
      </c>
      <c r="E80" s="10">
        <v>-5702133.5</v>
      </c>
      <c r="F80" s="7">
        <f t="shared" si="2"/>
        <v>163531.71999999974</v>
      </c>
      <c r="G80" s="7">
        <v>90000</v>
      </c>
      <c r="H80" s="7">
        <v>90000</v>
      </c>
      <c r="I80" s="7">
        <f t="shared" si="3"/>
        <v>73531.719999999739</v>
      </c>
    </row>
    <row r="81" spans="2:9" ht="13.5" thickBot="1" x14ac:dyDescent="0.25">
      <c r="B81" s="34" t="s">
        <v>84</v>
      </c>
      <c r="C81" s="35"/>
      <c r="D81" s="9">
        <f t="shared" ref="D81:I81" si="4">D9+D17+D27+D37+D47+D57+D61+D69+D73</f>
        <v>306525000.74000001</v>
      </c>
      <c r="E81" s="9">
        <f t="shared" si="4"/>
        <v>75558932.830000013</v>
      </c>
      <c r="F81" s="9">
        <f t="shared" si="4"/>
        <v>382083933.56999999</v>
      </c>
      <c r="G81" s="9">
        <f t="shared" si="4"/>
        <v>335635038.57000005</v>
      </c>
      <c r="H81" s="9">
        <f t="shared" si="4"/>
        <v>305094676.18999994</v>
      </c>
      <c r="I81" s="9">
        <f t="shared" si="4"/>
        <v>46448894.999999985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0.19685039370078741" right="0.19685039370078741" top="0.19685039370078741" bottom="0.19685039370078741" header="0.31496062992125984" footer="0.31496062992125984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Fabiola Loredo Rodriguez Becaria</cp:lastModifiedBy>
  <cp:lastPrinted>2016-10-22T17:05:44Z</cp:lastPrinted>
  <dcterms:created xsi:type="dcterms:W3CDTF">2015-10-07T18:40:37Z</dcterms:created>
  <dcterms:modified xsi:type="dcterms:W3CDTF">2016-11-23T15:39:08Z</dcterms:modified>
</cp:coreProperties>
</file>