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2016\MORELOS\31 Edo. Flujos de Efectivo\"/>
    </mc:Choice>
  </mc:AlternateContent>
  <bookViews>
    <workbookView xWindow="0" yWindow="0" windowWidth="16392" windowHeight="6228" tabRatio="50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V51" i="1" l="1"/>
  <c r="V50" i="1"/>
  <c r="Z56" i="1"/>
  <c r="V56" i="1"/>
  <c r="Z51" i="1"/>
  <c r="Z50" i="1"/>
  <c r="Z55" i="1"/>
  <c r="V55" i="1"/>
  <c r="Z43" i="1"/>
  <c r="V43" i="1"/>
  <c r="Z39" i="1"/>
  <c r="Z47" i="1" s="1"/>
  <c r="V39" i="1"/>
  <c r="Y24" i="1"/>
  <c r="T24" i="1"/>
  <c r="Y11" i="1"/>
  <c r="Z36" i="1" s="1"/>
  <c r="T11" i="1"/>
  <c r="V62" i="1" s="1"/>
  <c r="V64" i="1" s="1"/>
  <c r="V60" i="1"/>
  <c r="Z60" i="1"/>
  <c r="V47" i="1"/>
  <c r="V36" i="1" l="1"/>
  <c r="Z62" i="1"/>
  <c r="Z64" i="1" s="1"/>
</calcChain>
</file>

<file path=xl/sharedStrings.xml><?xml version="1.0" encoding="utf-8"?>
<sst xmlns="http://schemas.openxmlformats.org/spreadsheetml/2006/main" count="75" uniqueCount="63">
  <si>
    <t>Concepto</t>
  </si>
  <si>
    <t>Flujos de Efectivo de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</si>
  <si>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</si>
  <si>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</si>
  <si>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</si>
  <si>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</si>
  <si>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</si>
  <si>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</si>
  <si>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</si>
  <si>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</si>
  <si>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CAUSADAS EN EJERCICIOS FISCALES ANTERIORES PENDIENTES DE LIQUIDACIÓN O PAGO</t>
  </si>
  <si>
    <t>PARTICIPACIONES Y APORTACIONES</t>
  </si>
  <si>
    <t>TRANSFERENCIAS, ASIGNACIONES, SUBSIDIOS Y OTRAS AYUDAS</t>
  </si>
  <si>
    <t>OTROS ORIGENES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</si>
  <si>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</si>
  <si>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</si>
  <si>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</si>
  <si>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</si>
  <si>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</si>
  <si>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</si>
  <si>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</si>
  <si>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</si>
  <si>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CONVENIOS</t>
  </si>
  <si>
    <t>OTROS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</si>
  <si>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</si>
  <si>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</si>
  <si>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</si>
  <si>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</si>
  <si>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</si>
  <si>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</si>
  <si>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</si>
  <si>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</si>
  <si>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</si>
  <si>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</si>
  <si>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</si>
  <si>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</si>
  <si>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</si>
  <si>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</si>
  <si>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</si>
  <si>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</si>
  <si>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</si>
  <si>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ctaPub_EstadoFlujoEfectivo_VER.rpt</t>
  </si>
  <si>
    <t>Notas</t>
  </si>
  <si>
    <t>EFE-03</t>
  </si>
  <si>
    <t>EFE-02</t>
  </si>
  <si>
    <t>EFE-01</t>
  </si>
  <si>
    <t>NOTAS</t>
  </si>
  <si>
    <t>NGA-17</t>
  </si>
  <si>
    <t>PRESIDENTE MUNICIPAL</t>
  </si>
  <si>
    <t>TESORERO MUNICIPAL</t>
  </si>
  <si>
    <t>CONTRALOR MUNICIPAL</t>
  </si>
  <si>
    <t>SINDICA DE MAYORIA</t>
  </si>
  <si>
    <t>SINDICO DE MINORIA</t>
  </si>
  <si>
    <t>REGIDOR DE HACIENDA</t>
  </si>
  <si>
    <t>Página 1 de 1</t>
  </si>
  <si>
    <t>Cuenta Pública  2016</t>
  </si>
  <si>
    <t>TRANSFERENCIAS A FIDICOMISOS, MANDATOS Y ANALOGOS</t>
  </si>
  <si>
    <r>
      <t xml:space="preserve">Presidencia Municipal De Morelos, Coahuila
</t>
    </r>
    <r>
      <rPr>
        <b/>
        <sz val="8"/>
        <color indexed="8"/>
        <rFont val="Arial"/>
        <family val="2"/>
      </rPr>
      <t xml:space="preserve">Estado de Flujo de Efectivo
Del 01 de Enero al 31 de Marzo de 2016
</t>
    </r>
  </si>
  <si>
    <t>C. JUAN GABRIEL GARZA CALDERON</t>
  </si>
  <si>
    <t>C. MARIA ESTHER GONZALEZ DE LUNA</t>
  </si>
  <si>
    <t>ING. ARMANDO PEREZ PEÑA</t>
  </si>
  <si>
    <t xml:space="preserve">C. ANITA RAIGOZA FLORES </t>
  </si>
  <si>
    <t>LIC. MIGUEL ANGEL GARCIA DE LUNA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</si>
</sst>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80A]#,##0.00;[$$-80A]\-#,##0.00"/>
    <numFmt numFmtId="165" formatCode="dd\-mmm\-yyyy"/>
  </numFmts>
  <fonts count="9" x14ac:knownFonts="1">
    <font>
      <sz val="10"/>
      <color indexed="8"/>
      <name val="ARIAL"/>
      <charset val="1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top"/>
    </xf>
    <xf numFmtId="0" fontId="7" fillId="0" borderId="0">
      <alignment vertical="top"/>
    </xf>
  </cellStyleXfs>
  <cellXfs count="33">
    <xf numFmtId="0" fontId="0" fillId="0" borderId="0" xfId="0">
      <alignment vertical="top"/>
    </xf>
    <xf numFmtId="0" fontId="5" fillId="0" borderId="0" xfId="0" applyFont="1">
      <alignment vertical="top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 readingOrder="1"/>
    </xf>
    <xf numFmtId="0" fontId="5" fillId="0" borderId="0" xfId="0" applyFont="1" applyAlignment="1">
      <alignment vertical="top" wrapText="1"/>
    </xf>
    <xf numFmtId="164" fontId="6" fillId="0" borderId="0" xfId="0" applyNumberFormat="1" applyFont="1" applyAlignment="1">
      <alignment vertical="top" wrapText="1"/>
    </xf>
    <xf numFmtId="0" fontId="6" fillId="0" borderId="0" xfId="0" applyFont="1" applyAlignment="1">
      <alignment vertical="top" wrapText="1"/>
    </xf>
    <xf numFmtId="4" fontId="6" fillId="0" borderId="0" xfId="0" applyNumberFormat="1" applyFont="1">
      <alignment vertical="top"/>
    </xf>
    <xf numFmtId="0" fontId="8" fillId="0" borderId="0" xfId="1" applyFont="1">
      <alignment vertical="top"/>
    </xf>
    <xf numFmtId="0" fontId="0" fillId="0" borderId="1" xfId="0" applyBorder="1">
      <alignment vertical="top"/>
    </xf>
    <xf numFmtId="0" fontId="5" fillId="0" borderId="1" xfId="0" applyFont="1" applyBorder="1" applyAlignment="1">
      <alignment horizontal="left" vertical="top" wrapText="1" readingOrder="1"/>
    </xf>
    <xf numFmtId="0" fontId="8" fillId="0" borderId="0" xfId="0" applyFont="1">
      <alignment vertical="top"/>
    </xf>
    <xf numFmtId="4" fontId="0" fillId="0" borderId="0" xfId="0" applyNumberFormat="1">
      <alignment vertical="top"/>
    </xf>
    <xf numFmtId="0" fontId="5" fillId="0" borderId="2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164" fontId="6" fillId="0" borderId="0" xfId="0" applyNumberFormat="1" applyFont="1" applyAlignment="1">
      <alignment horizontal="right" vertical="top" wrapText="1"/>
    </xf>
    <xf numFmtId="0" fontId="5" fillId="0" borderId="0" xfId="0" applyFont="1" applyAlignment="1">
      <alignment horizontal="left" vertical="top" wrapText="1" readingOrder="1"/>
    </xf>
    <xf numFmtId="0" fontId="8" fillId="0" borderId="0" xfId="0" applyFont="1" applyAlignment="1">
      <alignment horizontal="left" vertical="top" wrapText="1" readingOrder="1"/>
    </xf>
    <xf numFmtId="4" fontId="6" fillId="0" borderId="0" xfId="0" applyNumberFormat="1" applyFont="1" applyAlignment="1">
      <alignment horizontal="right" vertical="top" wrapText="1"/>
    </xf>
    <xf numFmtId="4" fontId="5" fillId="0" borderId="0" xfId="0" applyNumberFormat="1" applyFont="1" applyAlignment="1">
      <alignment horizontal="right" vertical="top" wrapText="1"/>
    </xf>
    <xf numFmtId="0" fontId="5" fillId="0" borderId="0" xfId="0" applyFont="1" applyAlignment="1">
      <alignment horizontal="right" vertical="top" wrapText="1" readingOrder="1"/>
    </xf>
    <xf numFmtId="0" fontId="4" fillId="0" borderId="0" xfId="0" applyFont="1" applyAlignment="1">
      <alignment horizontal="right" vertical="top" wrapText="1" readingOrder="1"/>
    </xf>
    <xf numFmtId="0" fontId="4" fillId="0" borderId="0" xfId="0" applyFont="1" applyAlignment="1">
      <alignment horizontal="left" vertical="top" wrapText="1" readingOrder="1"/>
    </xf>
    <xf numFmtId="165" fontId="4" fillId="0" borderId="0" xfId="0" applyNumberFormat="1" applyFont="1" applyAlignment="1">
      <alignment horizontal="right" vertical="top" wrapText="1"/>
    </xf>
    <xf numFmtId="0" fontId="6" fillId="0" borderId="0" xfId="0" applyFont="1" applyAlignment="1">
      <alignment horizontal="left" vertical="top" wrapText="1" readingOrder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 readingOrder="1"/>
    </xf>
    <xf numFmtId="1" fontId="2" fillId="0" borderId="0" xfId="0" applyNumberFormat="1" applyFont="1" applyAlignment="1">
      <alignment horizontal="center" vertical="top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</xdr:colOff>
      <xdr:row>0</xdr:row>
      <xdr:rowOff>0</xdr:rowOff>
    </xdr:from>
    <xdr:to>
      <xdr:col>7</xdr:col>
      <xdr:colOff>7620</xdr:colOff>
      <xdr:row>7</xdr:row>
      <xdr:rowOff>99060</xdr:rowOff>
    </xdr:to>
    <xdr:pic>
      <xdr:nvPicPr>
        <xdr:cNvPr id="1047" name="3 Imagen" descr="C:\Users\usuario\Desktop\PEÑA MONETA\CUENTA PUBLICA 2016\Aguila Nuev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0"/>
          <a:ext cx="1531620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38100</xdr:colOff>
      <xdr:row>0</xdr:row>
      <xdr:rowOff>0</xdr:rowOff>
    </xdr:from>
    <xdr:to>
      <xdr:col>29</xdr:col>
      <xdr:colOff>7620</xdr:colOff>
      <xdr:row>6</xdr:row>
      <xdr:rowOff>350520</xdr:rowOff>
    </xdr:to>
    <xdr:pic>
      <xdr:nvPicPr>
        <xdr:cNvPr id="1048" name="4 Imagen" descr="C:\Users\usuario\Desktop\PEÑA MONETA\CUENTA PUBLICA 2016\logo Goyo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5020" y="0"/>
          <a:ext cx="1706880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103"/>
  <sheetViews>
    <sheetView showGridLines="0" tabSelected="1" showOutlineSymbols="0" topLeftCell="A7" workbookViewId="0">
      <selection activeCell="Q84" sqref="Q84"/>
    </sheetView>
  </sheetViews>
  <sheetFormatPr baseColWidth="10" defaultColWidth="6.88671875" defaultRowHeight="12.75" customHeight="1" x14ac:dyDescent="0.25"/>
  <cols>
    <col min="1" max="4" width="1.109375" customWidth="1"/>
    <col min="5" max="5" width="3.44140625" customWidth="1"/>
    <col min="6" max="6" width="16" customWidth="1"/>
    <col min="7" max="7" width="1" customWidth="1"/>
    <col min="8" max="8" width="12.6640625" customWidth="1"/>
    <col min="9" max="10" width="2.33203125" customWidth="1"/>
    <col min="11" max="11" width="2.109375" customWidth="1"/>
    <col min="12" max="12" width="2.44140625" customWidth="1"/>
    <col min="13" max="13" width="1.109375" customWidth="1"/>
    <col min="14" max="14" width="6.88671875" customWidth="1"/>
    <col min="15" max="16" width="5.6640625" customWidth="1"/>
    <col min="17" max="17" width="2.33203125" customWidth="1"/>
    <col min="18" max="18" width="6.88671875" customWidth="1"/>
    <col min="19" max="20" width="1.109375" customWidth="1"/>
    <col min="21" max="21" width="6.44140625" customWidth="1"/>
    <col min="22" max="22" width="1.109375" customWidth="1"/>
    <col min="23" max="23" width="4" customWidth="1"/>
    <col min="24" max="24" width="6.88671875" customWidth="1"/>
    <col min="25" max="25" width="1.109375" customWidth="1"/>
    <col min="26" max="27" width="2.33203125" customWidth="1"/>
    <col min="28" max="28" width="7.6640625" customWidth="1"/>
    <col min="29" max="29" width="1" customWidth="1"/>
    <col min="32" max="32" width="11.6640625" bestFit="1" customWidth="1"/>
  </cols>
  <sheetData>
    <row r="1" spans="2:29" ht="8.25" customHeight="1" x14ac:dyDescent="0.25"/>
    <row r="2" spans="2:29" ht="15.75" customHeight="1" x14ac:dyDescent="0.25">
      <c r="H2" s="30" t="s">
        <v>55</v>
      </c>
      <c r="I2" s="30"/>
      <c r="J2" s="30"/>
      <c r="K2" s="30"/>
      <c r="L2" s="30"/>
      <c r="M2" s="30"/>
      <c r="N2" s="30"/>
      <c r="O2" s="30"/>
      <c r="P2" s="30"/>
      <c r="Q2" s="30"/>
      <c r="R2" s="30"/>
    </row>
    <row r="3" spans="2:29" ht="13.2" x14ac:dyDescent="0.25">
      <c r="H3" s="31" t="s">
        <v>57</v>
      </c>
      <c r="I3" s="31"/>
      <c r="J3" s="31"/>
      <c r="K3" s="31"/>
      <c r="L3" s="31"/>
      <c r="M3" s="31"/>
      <c r="N3" s="31"/>
      <c r="O3" s="31"/>
      <c r="P3" s="31"/>
      <c r="Q3" s="31"/>
      <c r="R3" s="31"/>
    </row>
    <row r="4" spans="2:29" ht="12" customHeight="1" x14ac:dyDescent="0.25"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</row>
    <row r="5" spans="2:29" ht="12" customHeight="1" x14ac:dyDescent="0.25"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</row>
    <row r="6" spans="2:29" ht="21" customHeight="1" x14ac:dyDescent="0.25"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</row>
    <row r="7" spans="2:29" ht="33.75" customHeight="1" x14ac:dyDescent="0.25"/>
    <row r="8" spans="2:29" ht="9.75" customHeight="1" x14ac:dyDescent="0.25"/>
    <row r="9" spans="2:29" ht="13.5" customHeight="1" x14ac:dyDescent="0.25">
      <c r="B9" s="31" t="s">
        <v>0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U9" s="12" t="s">
        <v>42</v>
      </c>
      <c r="X9" s="32">
        <v>2016</v>
      </c>
      <c r="Y9" s="32"/>
      <c r="AA9" s="32">
        <v>2015</v>
      </c>
      <c r="AB9" s="32"/>
    </row>
    <row r="10" spans="2:29" ht="13.5" customHeight="1" x14ac:dyDescent="0.25">
      <c r="B10" s="1"/>
      <c r="C10" s="27" t="s">
        <v>1</v>
      </c>
      <c r="D10" s="27"/>
      <c r="E10" s="27"/>
      <c r="F10" s="27"/>
      <c r="G10" s="27"/>
      <c r="H10" s="27"/>
      <c r="I10" s="27"/>
      <c r="J10" s="27"/>
      <c r="K10" s="2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2:29" ht="11.25" customHeight="1" x14ac:dyDescent="0.25">
      <c r="B11" s="1"/>
      <c r="C11" s="1"/>
      <c r="D11" s="29" t="s">
        <v>2</v>
      </c>
      <c r="E11" s="29"/>
      <c r="F11" s="29"/>
      <c r="G11" s="29"/>
      <c r="H11" s="29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8">
        <f>SUM(V12:Y23)</f>
        <v>27950484.190000001</v>
      </c>
      <c r="U11" s="18"/>
      <c r="V11" s="18"/>
      <c r="W11" s="18"/>
      <c r="X11" s="18"/>
      <c r="Y11" s="18">
        <f>SUM(Z12:AC23)</f>
        <v>27946441.850000001</v>
      </c>
      <c r="Z11" s="18"/>
      <c r="AA11" s="18"/>
      <c r="AB11" s="18"/>
      <c r="AC11" s="18"/>
    </row>
    <row r="12" spans="2:29" ht="11.25" customHeight="1" x14ac:dyDescent="0.25">
      <c r="B12" s="1"/>
      <c r="C12" s="1"/>
      <c r="D12" s="1"/>
      <c r="E12" s="28" t="s">
        <v>3</v>
      </c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3"/>
      <c r="V12" s="22">
        <v>1426596.67</v>
      </c>
      <c r="W12" s="22"/>
      <c r="X12" s="22"/>
      <c r="Y12" s="22"/>
      <c r="Z12" s="22">
        <v>1302574.96</v>
      </c>
      <c r="AA12" s="22"/>
      <c r="AB12" s="22"/>
      <c r="AC12" s="22"/>
    </row>
    <row r="13" spans="2:29" ht="11.25" customHeight="1" x14ac:dyDescent="0.25">
      <c r="B13" s="1"/>
      <c r="C13" s="1"/>
      <c r="D13" s="1"/>
      <c r="E13" s="28" t="s">
        <v>4</v>
      </c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3"/>
      <c r="V13" s="22">
        <v>0</v>
      </c>
      <c r="W13" s="22"/>
      <c r="X13" s="22"/>
      <c r="Y13" s="22"/>
      <c r="Z13" s="22">
        <v>0</v>
      </c>
      <c r="AA13" s="22"/>
      <c r="AB13" s="22"/>
      <c r="AC13" s="22"/>
    </row>
    <row r="14" spans="2:29" ht="11.25" customHeight="1" x14ac:dyDescent="0.25">
      <c r="B14" s="1"/>
      <c r="C14" s="1"/>
      <c r="D14" s="1"/>
      <c r="E14" s="28" t="s">
        <v>5</v>
      </c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3"/>
      <c r="V14" s="22">
        <v>65430</v>
      </c>
      <c r="W14" s="22"/>
      <c r="X14" s="22"/>
      <c r="Y14" s="22"/>
      <c r="Z14" s="22">
        <v>42500</v>
      </c>
      <c r="AA14" s="22"/>
      <c r="AB14" s="22"/>
      <c r="AC14" s="22"/>
    </row>
    <row r="15" spans="2:29" ht="11.25" customHeight="1" x14ac:dyDescent="0.25">
      <c r="B15" s="1"/>
      <c r="C15" s="1"/>
      <c r="D15" s="1"/>
      <c r="E15" s="28" t="s">
        <v>6</v>
      </c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3"/>
      <c r="V15" s="22">
        <v>212094.16</v>
      </c>
      <c r="W15" s="22"/>
      <c r="X15" s="22"/>
      <c r="Y15" s="22"/>
      <c r="Z15" s="22">
        <v>254450.86</v>
      </c>
      <c r="AA15" s="22"/>
      <c r="AB15" s="22"/>
      <c r="AC15" s="22"/>
    </row>
    <row r="16" spans="2:29" ht="11.25" customHeight="1" x14ac:dyDescent="0.25">
      <c r="B16" s="1"/>
      <c r="C16" s="1"/>
      <c r="D16" s="1"/>
      <c r="E16" s="28" t="s">
        <v>7</v>
      </c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3"/>
      <c r="V16" s="22">
        <v>3086.72</v>
      </c>
      <c r="W16" s="22"/>
      <c r="X16" s="22"/>
      <c r="Y16" s="22"/>
      <c r="Z16" s="22">
        <v>6945.12</v>
      </c>
      <c r="AA16" s="22"/>
      <c r="AB16" s="22"/>
      <c r="AC16" s="22"/>
    </row>
    <row r="17" spans="2:29" ht="11.25" customHeight="1" x14ac:dyDescent="0.25">
      <c r="B17" s="1"/>
      <c r="C17" s="1"/>
      <c r="D17" s="1"/>
      <c r="E17" s="28" t="s">
        <v>8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3"/>
      <c r="V17" s="22">
        <v>371794.26</v>
      </c>
      <c r="W17" s="22"/>
      <c r="X17" s="22"/>
      <c r="Y17" s="22"/>
      <c r="Z17" s="22">
        <v>134861.32999999999</v>
      </c>
      <c r="AA17" s="22"/>
      <c r="AB17" s="22"/>
      <c r="AC17" s="22"/>
    </row>
    <row r="18" spans="2:29" ht="11.25" customHeight="1" x14ac:dyDescent="0.25">
      <c r="B18" s="1"/>
      <c r="C18" s="1"/>
      <c r="D18" s="1"/>
      <c r="E18" s="28" t="s">
        <v>9</v>
      </c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3"/>
      <c r="V18" s="22">
        <v>0</v>
      </c>
      <c r="W18" s="22"/>
      <c r="X18" s="22"/>
      <c r="Y18" s="22"/>
      <c r="Z18" s="22">
        <v>0</v>
      </c>
      <c r="AA18" s="22"/>
      <c r="AB18" s="22"/>
      <c r="AC18" s="22"/>
    </row>
    <row r="19" spans="2:29" ht="9.75" customHeight="1" x14ac:dyDescent="0.25">
      <c r="B19" s="1"/>
      <c r="C19" s="1"/>
      <c r="D19" s="1"/>
      <c r="E19" s="19" t="s">
        <v>10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4"/>
      <c r="V19" s="22">
        <v>38940</v>
      </c>
      <c r="W19" s="22"/>
      <c r="X19" s="22"/>
      <c r="Y19" s="22"/>
      <c r="Z19" s="22">
        <v>22640</v>
      </c>
      <c r="AA19" s="22"/>
      <c r="AB19" s="22"/>
      <c r="AC19" s="22"/>
    </row>
    <row r="20" spans="2:29" ht="12.75" customHeight="1" x14ac:dyDescent="0.25">
      <c r="B20" s="1"/>
      <c r="C20" s="1"/>
      <c r="D20" s="1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4"/>
      <c r="V20" s="1"/>
      <c r="W20" s="1"/>
      <c r="X20" s="1"/>
      <c r="Y20" s="1"/>
      <c r="Z20" s="1"/>
      <c r="AA20" s="1"/>
      <c r="AB20" s="1"/>
      <c r="AC20" s="1"/>
    </row>
    <row r="21" spans="2:29" ht="11.25" customHeight="1" x14ac:dyDescent="0.25">
      <c r="B21" s="1"/>
      <c r="C21" s="1"/>
      <c r="D21" s="1"/>
      <c r="E21" s="28" t="s">
        <v>11</v>
      </c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3"/>
      <c r="V21" s="22">
        <v>7225014.8700000001</v>
      </c>
      <c r="W21" s="22"/>
      <c r="X21" s="22"/>
      <c r="Y21" s="22"/>
      <c r="Z21" s="22">
        <v>7938256.1699999999</v>
      </c>
      <c r="AA21" s="22"/>
      <c r="AB21" s="22"/>
      <c r="AC21" s="22"/>
    </row>
    <row r="22" spans="2:29" ht="11.25" customHeight="1" x14ac:dyDescent="0.25">
      <c r="B22" s="1"/>
      <c r="C22" s="1"/>
      <c r="D22" s="1"/>
      <c r="E22" s="28" t="s">
        <v>12</v>
      </c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3"/>
      <c r="V22" s="22">
        <v>14200</v>
      </c>
      <c r="W22" s="22"/>
      <c r="X22" s="22"/>
      <c r="Y22" s="22"/>
      <c r="Z22" s="22">
        <v>0</v>
      </c>
      <c r="AA22" s="22"/>
      <c r="AB22" s="22"/>
      <c r="AC22" s="22"/>
    </row>
    <row r="23" spans="2:29" ht="9.75" customHeight="1" x14ac:dyDescent="0.25">
      <c r="B23" s="1"/>
      <c r="C23" s="1"/>
      <c r="D23" s="1"/>
      <c r="E23" s="28" t="s">
        <v>13</v>
      </c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3"/>
      <c r="V23" s="22">
        <v>18593327.510000002</v>
      </c>
      <c r="W23" s="22"/>
      <c r="X23" s="22"/>
      <c r="Y23" s="22"/>
      <c r="Z23" s="22">
        <v>18244213.41</v>
      </c>
      <c r="AA23" s="22"/>
      <c r="AB23" s="22"/>
      <c r="AC23" s="22"/>
    </row>
    <row r="24" spans="2:29" ht="0.75" customHeight="1" x14ac:dyDescent="0.25">
      <c r="B24" s="1"/>
      <c r="C24" s="1"/>
      <c r="D24" s="29" t="s">
        <v>14</v>
      </c>
      <c r="E24" s="29"/>
      <c r="F24" s="29"/>
      <c r="G24" s="29"/>
      <c r="H24" s="29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8">
        <f>SUM(V26:Y35)</f>
        <v>25093681.84</v>
      </c>
      <c r="U24" s="18"/>
      <c r="V24" s="18"/>
      <c r="W24" s="18"/>
      <c r="X24" s="18"/>
      <c r="Y24" s="18">
        <f>SUM(Z26:AC35)</f>
        <v>25105246.299999997</v>
      </c>
      <c r="Z24" s="18"/>
      <c r="AA24" s="18"/>
      <c r="AB24" s="18"/>
      <c r="AC24" s="1"/>
    </row>
    <row r="25" spans="2:29" ht="9.75" customHeight="1" x14ac:dyDescent="0.25">
      <c r="B25" s="1"/>
      <c r="C25" s="1"/>
      <c r="D25" s="29"/>
      <c r="E25" s="29"/>
      <c r="F25" s="29"/>
      <c r="G25" s="29"/>
      <c r="H25" s="29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8"/>
      <c r="U25" s="18"/>
      <c r="V25" s="18"/>
      <c r="W25" s="18"/>
      <c r="X25" s="18"/>
      <c r="Y25" s="18"/>
      <c r="Z25" s="18"/>
      <c r="AA25" s="18"/>
      <c r="AB25" s="18"/>
      <c r="AC25" s="1"/>
    </row>
    <row r="26" spans="2:29" ht="11.25" customHeight="1" x14ac:dyDescent="0.25">
      <c r="B26" s="1"/>
      <c r="C26" s="1"/>
      <c r="D26" s="1"/>
      <c r="E26" s="28" t="s">
        <v>15</v>
      </c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3"/>
      <c r="V26" s="22">
        <v>2911581</v>
      </c>
      <c r="W26" s="22"/>
      <c r="X26" s="22"/>
      <c r="Y26" s="22"/>
      <c r="Z26" s="22">
        <v>2944268</v>
      </c>
      <c r="AA26" s="22"/>
      <c r="AB26" s="22"/>
      <c r="AC26" s="22"/>
    </row>
    <row r="27" spans="2:29" ht="11.25" customHeight="1" x14ac:dyDescent="0.25">
      <c r="B27" s="1"/>
      <c r="C27" s="1"/>
      <c r="D27" s="1"/>
      <c r="E27" s="28" t="s">
        <v>16</v>
      </c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3"/>
      <c r="V27" s="22">
        <v>1343861.59</v>
      </c>
      <c r="W27" s="22"/>
      <c r="X27" s="22"/>
      <c r="Y27" s="22"/>
      <c r="Z27" s="22">
        <v>1267491.43</v>
      </c>
      <c r="AA27" s="22"/>
      <c r="AB27" s="22"/>
      <c r="AC27" s="22"/>
    </row>
    <row r="28" spans="2:29" ht="11.25" customHeight="1" x14ac:dyDescent="0.25">
      <c r="B28" s="1"/>
      <c r="C28" s="1"/>
      <c r="D28" s="1"/>
      <c r="E28" s="28" t="s">
        <v>17</v>
      </c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3"/>
      <c r="V28" s="22">
        <v>1434812.21</v>
      </c>
      <c r="W28" s="22"/>
      <c r="X28" s="22"/>
      <c r="Y28" s="22"/>
      <c r="Z28" s="22">
        <v>1303824.82</v>
      </c>
      <c r="AA28" s="22"/>
      <c r="AB28" s="22"/>
      <c r="AC28" s="22"/>
    </row>
    <row r="29" spans="2:29" ht="11.25" customHeight="1" x14ac:dyDescent="0.25">
      <c r="B29" s="1"/>
      <c r="C29" s="1"/>
      <c r="D29" s="1"/>
      <c r="E29" s="28" t="s">
        <v>18</v>
      </c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3"/>
      <c r="V29" s="22">
        <v>0</v>
      </c>
      <c r="W29" s="22"/>
      <c r="X29" s="22"/>
      <c r="Y29" s="22"/>
      <c r="Z29" s="22">
        <v>0</v>
      </c>
      <c r="AA29" s="22"/>
      <c r="AB29" s="22"/>
      <c r="AC29" s="22"/>
    </row>
    <row r="30" spans="2:29" ht="11.25" customHeight="1" x14ac:dyDescent="0.25">
      <c r="B30" s="1"/>
      <c r="C30" s="1"/>
      <c r="D30" s="1"/>
      <c r="E30" s="28" t="s">
        <v>19</v>
      </c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3"/>
      <c r="V30" s="22">
        <v>2000</v>
      </c>
      <c r="W30" s="22"/>
      <c r="X30" s="22"/>
      <c r="Y30" s="22"/>
      <c r="Z30" s="22">
        <v>0</v>
      </c>
      <c r="AA30" s="22"/>
      <c r="AB30" s="22"/>
      <c r="AC30" s="22"/>
    </row>
    <row r="31" spans="2:29" ht="11.25" customHeight="1" x14ac:dyDescent="0.25">
      <c r="B31" s="1"/>
      <c r="C31" s="1"/>
      <c r="D31" s="1"/>
      <c r="E31" s="28" t="s">
        <v>20</v>
      </c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3"/>
      <c r="V31" s="22">
        <v>178159.35</v>
      </c>
      <c r="W31" s="22"/>
      <c r="X31" s="22"/>
      <c r="Y31" s="22"/>
      <c r="Z31" s="22">
        <v>164930.66</v>
      </c>
      <c r="AA31" s="22"/>
      <c r="AB31" s="22"/>
      <c r="AC31" s="22"/>
    </row>
    <row r="32" spans="2:29" ht="11.25" customHeight="1" x14ac:dyDescent="0.25">
      <c r="B32" s="1"/>
      <c r="C32" s="1"/>
      <c r="D32" s="1"/>
      <c r="E32" s="28" t="s">
        <v>21</v>
      </c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3"/>
      <c r="V32" s="22">
        <v>225062.44</v>
      </c>
      <c r="W32" s="22"/>
      <c r="X32" s="22"/>
      <c r="Y32" s="22"/>
      <c r="Z32" s="22">
        <v>288474.92</v>
      </c>
      <c r="AA32" s="22"/>
      <c r="AB32" s="22"/>
      <c r="AC32" s="22"/>
    </row>
    <row r="33" spans="2:32" ht="11.25" customHeight="1" x14ac:dyDescent="0.25">
      <c r="B33" s="1"/>
      <c r="C33" s="1"/>
      <c r="D33" s="1"/>
      <c r="E33" s="28" t="s">
        <v>56</v>
      </c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3"/>
      <c r="V33" s="22">
        <v>0</v>
      </c>
      <c r="W33" s="22"/>
      <c r="X33" s="22"/>
      <c r="Y33" s="22"/>
      <c r="Z33" s="22">
        <v>0</v>
      </c>
      <c r="AA33" s="22"/>
      <c r="AB33" s="22"/>
      <c r="AC33" s="22"/>
    </row>
    <row r="34" spans="2:32" ht="11.25" customHeight="1" x14ac:dyDescent="0.25">
      <c r="B34" s="1"/>
      <c r="C34" s="1"/>
      <c r="D34" s="1"/>
      <c r="E34" s="28" t="s">
        <v>22</v>
      </c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3"/>
      <c r="V34" s="22">
        <v>0</v>
      </c>
      <c r="W34" s="22"/>
      <c r="X34" s="22"/>
      <c r="Y34" s="22"/>
      <c r="Z34" s="22">
        <v>0</v>
      </c>
      <c r="AA34" s="22"/>
      <c r="AB34" s="22"/>
      <c r="AC34" s="22"/>
    </row>
    <row r="35" spans="2:32" ht="9.75" customHeight="1" x14ac:dyDescent="0.25">
      <c r="B35" s="1"/>
      <c r="C35" s="1"/>
      <c r="D35" s="1"/>
      <c r="E35" s="28" t="s">
        <v>23</v>
      </c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3"/>
      <c r="V35" s="22">
        <v>18998205.25</v>
      </c>
      <c r="W35" s="22"/>
      <c r="X35" s="22"/>
      <c r="Y35" s="22"/>
      <c r="Z35" s="22">
        <v>19136256.469999999</v>
      </c>
      <c r="AA35" s="22"/>
      <c r="AB35" s="22"/>
      <c r="AC35" s="22"/>
      <c r="AF35" s="13"/>
    </row>
    <row r="36" spans="2:32" ht="0.75" customHeight="1" x14ac:dyDescent="0.25">
      <c r="B36" s="1"/>
      <c r="C36" s="1"/>
      <c r="D36" s="1"/>
      <c r="E36" s="29" t="s">
        <v>24</v>
      </c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"/>
      <c r="V36" s="18">
        <f>+T11-T24</f>
        <v>2856802.3500000015</v>
      </c>
      <c r="W36" s="18"/>
      <c r="X36" s="18"/>
      <c r="Y36" s="18"/>
      <c r="Z36" s="18">
        <f>+Y11-Y24</f>
        <v>2841195.5500000045</v>
      </c>
      <c r="AA36" s="18"/>
      <c r="AB36" s="18"/>
      <c r="AC36" s="18"/>
    </row>
    <row r="37" spans="2:32" ht="9" customHeight="1" x14ac:dyDescent="0.25">
      <c r="B37" s="1"/>
      <c r="C37" s="1"/>
      <c r="D37" s="1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8" t="s">
        <v>43</v>
      </c>
      <c r="V37" s="18"/>
      <c r="W37" s="18"/>
      <c r="X37" s="18"/>
      <c r="Y37" s="18"/>
      <c r="Z37" s="18"/>
      <c r="AA37" s="18"/>
      <c r="AB37" s="18"/>
      <c r="AC37" s="18"/>
    </row>
    <row r="38" spans="2:32" ht="11.25" customHeight="1" x14ac:dyDescent="0.25">
      <c r="B38" s="1"/>
      <c r="C38" s="29" t="s">
        <v>25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2:32" ht="13.2" x14ac:dyDescent="0.25">
      <c r="B39" s="1"/>
      <c r="C39" s="1"/>
      <c r="D39" s="29" t="s">
        <v>2</v>
      </c>
      <c r="E39" s="29"/>
      <c r="F39" s="29"/>
      <c r="G39" s="29"/>
      <c r="H39" s="29"/>
      <c r="I39" s="29"/>
      <c r="J39" s="29"/>
      <c r="K39" s="29"/>
      <c r="L39" s="29"/>
      <c r="M39" s="29"/>
      <c r="N39" s="1"/>
      <c r="O39" s="1"/>
      <c r="P39" s="1"/>
      <c r="Q39" s="1"/>
      <c r="R39" s="1"/>
      <c r="S39" s="1"/>
      <c r="T39" s="1"/>
      <c r="U39" s="1"/>
      <c r="V39" s="21">
        <f>SUM(V40:Y42)</f>
        <v>32002.94</v>
      </c>
      <c r="W39" s="21"/>
      <c r="X39" s="21"/>
      <c r="Y39" s="21"/>
      <c r="Z39" s="21">
        <f>SUM(Z40:AC42)</f>
        <v>0</v>
      </c>
      <c r="AA39" s="21"/>
      <c r="AB39" s="21"/>
      <c r="AC39" s="21"/>
    </row>
    <row r="40" spans="2:32" ht="13.2" x14ac:dyDescent="0.25">
      <c r="B40" s="1"/>
      <c r="C40" s="1"/>
      <c r="D40" s="1"/>
      <c r="E40" s="28" t="s">
        <v>26</v>
      </c>
      <c r="F40" s="28"/>
      <c r="G40" s="28"/>
      <c r="H40" s="28"/>
      <c r="I40" s="28"/>
      <c r="J40" s="28"/>
      <c r="K40" s="28"/>
      <c r="L40" s="28"/>
      <c r="M40" s="1"/>
      <c r="N40" s="1"/>
      <c r="O40" s="1"/>
      <c r="P40" s="1"/>
      <c r="Q40" s="1"/>
      <c r="R40" s="1"/>
      <c r="S40" s="1"/>
      <c r="T40" s="1"/>
      <c r="U40" s="1"/>
      <c r="V40" s="22">
        <v>32002.94</v>
      </c>
      <c r="W40" s="22"/>
      <c r="X40" s="22"/>
      <c r="Y40" s="22"/>
      <c r="Z40" s="22">
        <v>0</v>
      </c>
      <c r="AA40" s="22"/>
      <c r="AB40" s="22"/>
      <c r="AC40" s="22"/>
    </row>
    <row r="41" spans="2:32" ht="13.2" x14ac:dyDescent="0.25">
      <c r="B41" s="1"/>
      <c r="C41" s="1"/>
      <c r="D41" s="1"/>
      <c r="E41" s="28" t="s">
        <v>27</v>
      </c>
      <c r="F41" s="28"/>
      <c r="G41" s="28"/>
      <c r="H41" s="28"/>
      <c r="I41" s="28"/>
      <c r="J41" s="28"/>
      <c r="K41" s="28"/>
      <c r="L41" s="28"/>
      <c r="M41" s="1"/>
      <c r="N41" s="1"/>
      <c r="O41" s="1"/>
      <c r="P41" s="1"/>
      <c r="Q41" s="1"/>
      <c r="R41" s="1"/>
      <c r="S41" s="1"/>
      <c r="T41" s="1"/>
      <c r="U41" s="1"/>
      <c r="V41" s="22">
        <v>0</v>
      </c>
      <c r="W41" s="22"/>
      <c r="X41" s="22"/>
      <c r="Y41" s="22"/>
      <c r="Z41" s="22">
        <v>0</v>
      </c>
      <c r="AA41" s="22"/>
      <c r="AB41" s="22"/>
      <c r="AC41" s="22"/>
    </row>
    <row r="42" spans="2:32" ht="13.2" x14ac:dyDescent="0.25">
      <c r="B42" s="1"/>
      <c r="C42" s="1"/>
      <c r="D42" s="1"/>
      <c r="E42" s="28" t="s">
        <v>28</v>
      </c>
      <c r="F42" s="28"/>
      <c r="G42" s="28"/>
      <c r="H42" s="28"/>
      <c r="I42" s="28"/>
      <c r="J42" s="28"/>
      <c r="K42" s="28"/>
      <c r="L42" s="28"/>
      <c r="M42" s="1"/>
      <c r="N42" s="1"/>
      <c r="O42" s="1"/>
      <c r="P42" s="1"/>
      <c r="Q42" s="1"/>
      <c r="R42" s="1"/>
      <c r="S42" s="1"/>
      <c r="T42" s="1"/>
      <c r="U42" s="1"/>
      <c r="V42" s="22">
        <v>0</v>
      </c>
      <c r="W42" s="22"/>
      <c r="X42" s="22"/>
      <c r="Y42" s="22"/>
      <c r="Z42" s="22">
        <v>0</v>
      </c>
      <c r="AA42" s="22"/>
      <c r="AB42" s="22"/>
      <c r="AC42" s="22"/>
    </row>
    <row r="43" spans="2:32" ht="13.2" x14ac:dyDescent="0.25">
      <c r="B43" s="1"/>
      <c r="C43" s="1"/>
      <c r="D43" s="29" t="s">
        <v>14</v>
      </c>
      <c r="E43" s="29"/>
      <c r="F43" s="29"/>
      <c r="G43" s="29"/>
      <c r="H43" s="29"/>
      <c r="I43" s="29"/>
      <c r="J43" s="29"/>
      <c r="K43" s="29"/>
      <c r="L43" s="29"/>
      <c r="M43" s="29"/>
      <c r="N43" s="1"/>
      <c r="O43" s="1"/>
      <c r="P43" s="1"/>
      <c r="Q43" s="1"/>
      <c r="R43" s="1"/>
      <c r="S43" s="1"/>
      <c r="T43" s="1"/>
      <c r="U43" s="1"/>
      <c r="V43" s="21">
        <f>SUM(V44:Y45)</f>
        <v>58786.960000000006</v>
      </c>
      <c r="W43" s="21"/>
      <c r="X43" s="21"/>
      <c r="Y43" s="21"/>
      <c r="Z43" s="21">
        <f>SUM(Z44:AC46)</f>
        <v>2125807.3000000003</v>
      </c>
      <c r="AA43" s="21"/>
      <c r="AB43" s="21"/>
      <c r="AC43" s="21"/>
    </row>
    <row r="44" spans="2:32" ht="13.2" x14ac:dyDescent="0.25">
      <c r="B44" s="1"/>
      <c r="C44" s="1"/>
      <c r="D44" s="1"/>
      <c r="E44" s="28" t="s">
        <v>26</v>
      </c>
      <c r="F44" s="28"/>
      <c r="G44" s="28"/>
      <c r="H44" s="28"/>
      <c r="I44" s="28"/>
      <c r="J44" s="28"/>
      <c r="K44" s="28"/>
      <c r="L44" s="28"/>
      <c r="M44" s="1"/>
      <c r="N44" s="1"/>
      <c r="O44" s="1"/>
      <c r="P44" s="1"/>
      <c r="Q44" s="1"/>
      <c r="R44" s="1"/>
      <c r="S44" s="1"/>
      <c r="T44" s="1"/>
      <c r="U44" s="8" t="s">
        <v>44</v>
      </c>
      <c r="V44" s="21">
        <v>7435.16</v>
      </c>
      <c r="W44" s="21"/>
      <c r="X44" s="21"/>
      <c r="Y44" s="21"/>
      <c r="Z44" s="21">
        <v>1755069.37</v>
      </c>
      <c r="AA44" s="21"/>
      <c r="AB44" s="21"/>
      <c r="AC44" s="21"/>
    </row>
    <row r="45" spans="2:32" ht="13.2" x14ac:dyDescent="0.25">
      <c r="B45" s="1"/>
      <c r="C45" s="1"/>
      <c r="D45" s="1"/>
      <c r="E45" s="28" t="s">
        <v>27</v>
      </c>
      <c r="F45" s="28"/>
      <c r="G45" s="28"/>
      <c r="H45" s="28"/>
      <c r="I45" s="28"/>
      <c r="J45" s="28"/>
      <c r="K45" s="28"/>
      <c r="L45" s="28"/>
      <c r="M45" s="1"/>
      <c r="N45" s="1"/>
      <c r="O45" s="1"/>
      <c r="P45" s="1"/>
      <c r="Q45" s="1"/>
      <c r="R45" s="1"/>
      <c r="S45" s="1"/>
      <c r="T45" s="1"/>
      <c r="U45" s="8" t="s">
        <v>44</v>
      </c>
      <c r="V45" s="21">
        <v>51351.8</v>
      </c>
      <c r="W45" s="21"/>
      <c r="X45" s="21"/>
      <c r="Y45" s="21"/>
      <c r="Z45" s="21">
        <v>370737.93</v>
      </c>
      <c r="AA45" s="21"/>
      <c r="AB45" s="21"/>
      <c r="AC45" s="21"/>
    </row>
    <row r="46" spans="2:32" ht="13.2" x14ac:dyDescent="0.25">
      <c r="B46" s="1"/>
      <c r="C46" s="1"/>
      <c r="D46" s="1"/>
      <c r="E46" s="28" t="s">
        <v>28</v>
      </c>
      <c r="F46" s="28"/>
      <c r="G46" s="28"/>
      <c r="H46" s="28"/>
      <c r="I46" s="28"/>
      <c r="J46" s="28"/>
      <c r="K46" s="28"/>
      <c r="L46" s="28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21">
        <v>0</v>
      </c>
      <c r="AA46" s="21"/>
      <c r="AB46" s="21"/>
      <c r="AC46" s="21"/>
    </row>
    <row r="47" spans="2:32" ht="12" customHeight="1" x14ac:dyDescent="0.25">
      <c r="B47" s="1"/>
      <c r="C47" s="1"/>
      <c r="D47" s="1"/>
      <c r="E47" s="28" t="s">
        <v>29</v>
      </c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1"/>
      <c r="Q47" s="1"/>
      <c r="R47" s="1"/>
      <c r="S47" s="1"/>
      <c r="T47" s="1"/>
      <c r="U47" s="1"/>
      <c r="V47" s="21">
        <f>+V39-V43</f>
        <v>-26784.020000000008</v>
      </c>
      <c r="W47" s="21"/>
      <c r="X47" s="21"/>
      <c r="Y47" s="21"/>
      <c r="Z47" s="21">
        <f>+Z39-Z43</f>
        <v>-2125807.3000000003</v>
      </c>
      <c r="AA47" s="21"/>
      <c r="AB47" s="21"/>
      <c r="AC47" s="21"/>
    </row>
    <row r="48" spans="2:32" ht="0.75" customHeight="1" x14ac:dyDescent="0.25">
      <c r="B48" s="1"/>
      <c r="C48" s="29" t="s">
        <v>30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2:29" ht="10.5" customHeight="1" x14ac:dyDescent="0.25">
      <c r="B49" s="1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2:29" ht="13.2" x14ac:dyDescent="0.25">
      <c r="B50" s="1"/>
      <c r="C50" s="1"/>
      <c r="D50" s="29" t="s">
        <v>2</v>
      </c>
      <c r="E50" s="29"/>
      <c r="F50" s="29"/>
      <c r="G50" s="29"/>
      <c r="H50" s="29"/>
      <c r="I50" s="29"/>
      <c r="J50" s="29"/>
      <c r="K50" s="29"/>
      <c r="L50" s="29"/>
      <c r="M50" s="29"/>
      <c r="N50" s="1"/>
      <c r="O50" s="1"/>
      <c r="P50" s="1"/>
      <c r="Q50" s="1"/>
      <c r="R50" s="1"/>
      <c r="S50" s="1"/>
      <c r="T50" s="1"/>
      <c r="U50" s="1"/>
      <c r="V50" s="21">
        <f>+V51</f>
        <v>0</v>
      </c>
      <c r="W50" s="21"/>
      <c r="X50" s="21"/>
      <c r="Y50" s="21"/>
      <c r="Z50" s="21">
        <f>+Z51</f>
        <v>0</v>
      </c>
      <c r="AA50" s="21"/>
      <c r="AB50" s="21"/>
      <c r="AC50" s="21"/>
    </row>
    <row r="51" spans="2:29" ht="12" customHeight="1" x14ac:dyDescent="0.25">
      <c r="B51" s="1"/>
      <c r="C51" s="1"/>
      <c r="D51" s="1"/>
      <c r="E51" s="28" t="s">
        <v>31</v>
      </c>
      <c r="F51" s="28"/>
      <c r="G51" s="28"/>
      <c r="H51" s="28"/>
      <c r="I51" s="28"/>
      <c r="J51" s="28"/>
      <c r="K51" s="28"/>
      <c r="L51" s="28"/>
      <c r="M51" s="1"/>
      <c r="N51" s="1"/>
      <c r="O51" s="1"/>
      <c r="P51" s="1"/>
      <c r="Q51" s="1"/>
      <c r="R51" s="1"/>
      <c r="S51" s="1"/>
      <c r="T51" s="1"/>
      <c r="U51" s="1"/>
      <c r="V51" s="21">
        <f>+W52</f>
        <v>0</v>
      </c>
      <c r="W51" s="21"/>
      <c r="X51" s="21"/>
      <c r="Y51" s="21"/>
      <c r="Z51" s="21">
        <f>+Z52</f>
        <v>0</v>
      </c>
      <c r="AA51" s="21"/>
      <c r="AB51" s="21"/>
      <c r="AC51" s="21"/>
    </row>
    <row r="52" spans="2:29" ht="0.75" customHeight="1" x14ac:dyDescent="0.25">
      <c r="B52" s="1"/>
      <c r="C52" s="1"/>
      <c r="D52" s="1"/>
      <c r="E52" s="28" t="s">
        <v>32</v>
      </c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2">
        <v>0</v>
      </c>
      <c r="X52" s="22"/>
      <c r="Y52" s="22"/>
      <c r="Z52" s="22">
        <v>0</v>
      </c>
      <c r="AA52" s="22"/>
      <c r="AB52" s="22"/>
      <c r="AC52" s="22"/>
    </row>
    <row r="53" spans="2:29" ht="11.25" customHeight="1" x14ac:dyDescent="0.25">
      <c r="B53" s="1"/>
      <c r="C53" s="1"/>
      <c r="D53" s="1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2"/>
      <c r="X53" s="22"/>
      <c r="Y53" s="22"/>
      <c r="Z53" s="22"/>
      <c r="AA53" s="22"/>
      <c r="AB53" s="22"/>
      <c r="AC53" s="22"/>
    </row>
    <row r="54" spans="2:29" ht="13.5" customHeight="1" x14ac:dyDescent="0.25">
      <c r="B54" s="1"/>
      <c r="C54" s="1"/>
      <c r="D54" s="1"/>
      <c r="E54" s="28" t="s">
        <v>33</v>
      </c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2">
        <v>0</v>
      </c>
      <c r="X54" s="22"/>
      <c r="Y54" s="22"/>
      <c r="Z54" s="22">
        <v>0</v>
      </c>
      <c r="AA54" s="22"/>
      <c r="AB54" s="22"/>
      <c r="AC54" s="22"/>
    </row>
    <row r="55" spans="2:29" ht="12.6" customHeight="1" x14ac:dyDescent="0.25">
      <c r="B55" s="1"/>
      <c r="C55" s="1"/>
      <c r="D55" s="29" t="s">
        <v>14</v>
      </c>
      <c r="E55" s="29"/>
      <c r="F55" s="29"/>
      <c r="G55" s="29"/>
      <c r="H55" s="29"/>
      <c r="I55" s="29"/>
      <c r="J55" s="29"/>
      <c r="K55" s="29"/>
      <c r="L55" s="29"/>
      <c r="M55" s="29"/>
      <c r="N55" s="1"/>
      <c r="O55" s="1"/>
      <c r="P55" s="1"/>
      <c r="Q55" s="1"/>
      <c r="R55" s="1"/>
      <c r="S55" s="1"/>
      <c r="T55" s="1"/>
      <c r="U55" s="1"/>
      <c r="V55" s="21">
        <f>+V56+V59</f>
        <v>0</v>
      </c>
      <c r="W55" s="21"/>
      <c r="X55" s="21"/>
      <c r="Y55" s="21"/>
      <c r="Z55" s="21">
        <f>+Z56+Z59</f>
        <v>0</v>
      </c>
      <c r="AA55" s="21"/>
      <c r="AB55" s="21"/>
      <c r="AC55" s="21"/>
    </row>
    <row r="56" spans="2:29" ht="12.6" customHeight="1" x14ac:dyDescent="0.25">
      <c r="B56" s="1"/>
      <c r="C56" s="1"/>
      <c r="D56" s="1"/>
      <c r="E56" s="28" t="s">
        <v>34</v>
      </c>
      <c r="F56" s="28"/>
      <c r="G56" s="28"/>
      <c r="H56" s="28"/>
      <c r="I56" s="28"/>
      <c r="J56" s="28"/>
      <c r="K56" s="28"/>
      <c r="L56" s="28"/>
      <c r="M56" s="1"/>
      <c r="N56" s="1"/>
      <c r="O56" s="1"/>
      <c r="P56" s="1"/>
      <c r="Q56" s="1"/>
      <c r="R56" s="1"/>
      <c r="S56" s="1"/>
      <c r="T56" s="1"/>
      <c r="U56" s="1"/>
      <c r="V56" s="21">
        <f>+W57</f>
        <v>0</v>
      </c>
      <c r="W56" s="21"/>
      <c r="X56" s="21"/>
      <c r="Y56" s="21"/>
      <c r="Z56" s="21">
        <f>+Z57</f>
        <v>0</v>
      </c>
      <c r="AA56" s="21"/>
      <c r="AB56" s="21"/>
      <c r="AC56" s="21"/>
    </row>
    <row r="57" spans="2:29" ht="12.6" customHeight="1" x14ac:dyDescent="0.25">
      <c r="B57" s="1"/>
      <c r="C57" s="1"/>
      <c r="D57" s="1"/>
      <c r="E57" s="28" t="s">
        <v>32</v>
      </c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5"/>
      <c r="Q57" s="5"/>
      <c r="R57" s="5"/>
      <c r="S57" s="5"/>
      <c r="T57" s="5"/>
      <c r="U57" s="5"/>
      <c r="V57" s="5"/>
      <c r="W57" s="22">
        <v>0</v>
      </c>
      <c r="X57" s="22"/>
      <c r="Y57" s="22"/>
      <c r="Z57" s="22">
        <v>0</v>
      </c>
      <c r="AA57" s="22"/>
      <c r="AB57" s="22"/>
      <c r="AC57" s="22"/>
    </row>
    <row r="58" spans="2:29" ht="12.6" customHeight="1" x14ac:dyDescent="0.25">
      <c r="B58" s="1"/>
      <c r="C58" s="1"/>
      <c r="D58" s="1"/>
      <c r="E58" s="28" t="s">
        <v>33</v>
      </c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2">
        <v>0</v>
      </c>
      <c r="X58" s="22"/>
      <c r="Y58" s="22"/>
      <c r="Z58" s="22">
        <v>0</v>
      </c>
      <c r="AA58" s="22"/>
      <c r="AB58" s="22"/>
      <c r="AC58" s="22"/>
    </row>
    <row r="59" spans="2:29" ht="12.6" customHeight="1" x14ac:dyDescent="0.25">
      <c r="B59" s="1"/>
      <c r="C59" s="1"/>
      <c r="D59" s="1"/>
      <c r="E59" s="28" t="s">
        <v>35</v>
      </c>
      <c r="F59" s="28"/>
      <c r="G59" s="28"/>
      <c r="H59" s="28"/>
      <c r="I59" s="28"/>
      <c r="J59" s="28"/>
      <c r="K59" s="28"/>
      <c r="L59" s="28"/>
      <c r="M59" s="1"/>
      <c r="N59" s="1"/>
      <c r="O59" s="1"/>
      <c r="P59" s="1"/>
      <c r="Q59" s="1"/>
      <c r="R59" s="1"/>
      <c r="S59" s="1"/>
      <c r="T59" s="1"/>
      <c r="U59" s="1"/>
      <c r="V59" s="21">
        <v>0</v>
      </c>
      <c r="W59" s="21"/>
      <c r="X59" s="21"/>
      <c r="Y59" s="21"/>
      <c r="Z59" s="21">
        <v>0</v>
      </c>
      <c r="AA59" s="21"/>
      <c r="AB59" s="21"/>
      <c r="AC59" s="21"/>
    </row>
    <row r="60" spans="2:29" ht="12.6" customHeight="1" x14ac:dyDescent="0.25">
      <c r="B60" s="1"/>
      <c r="C60" s="1"/>
      <c r="D60" s="29" t="s">
        <v>36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1"/>
      <c r="T60" s="1"/>
      <c r="U60" s="1"/>
      <c r="V60" s="18">
        <f>+V50-V55</f>
        <v>0</v>
      </c>
      <c r="W60" s="18"/>
      <c r="X60" s="18"/>
      <c r="Y60" s="18"/>
      <c r="Z60" s="18">
        <f>+Z50-Z55</f>
        <v>0</v>
      </c>
      <c r="AA60" s="18"/>
      <c r="AB60" s="18"/>
      <c r="AC60" s="18"/>
    </row>
    <row r="61" spans="2:29" ht="12.6" customHeight="1" x14ac:dyDescent="0.25">
      <c r="B61" s="1"/>
      <c r="C61" s="1"/>
      <c r="D61" s="7"/>
      <c r="E61" s="7"/>
      <c r="F61" s="7"/>
      <c r="G61" s="7"/>
      <c r="H61" s="7"/>
      <c r="I61" s="7"/>
      <c r="J61" s="7"/>
      <c r="K61" s="7"/>
      <c r="L61" s="7"/>
      <c r="M61" s="1"/>
      <c r="N61" s="1"/>
      <c r="O61" s="1"/>
      <c r="P61" s="1"/>
      <c r="Q61" s="1"/>
      <c r="R61" s="1"/>
      <c r="S61" s="1"/>
      <c r="T61" s="1"/>
      <c r="U61" s="1"/>
      <c r="V61" s="6"/>
      <c r="W61" s="6"/>
      <c r="X61" s="6"/>
      <c r="Y61" s="6"/>
      <c r="Z61" s="6"/>
      <c r="AA61" s="6"/>
      <c r="AB61" s="6"/>
      <c r="AC61" s="1"/>
    </row>
    <row r="62" spans="2:29" ht="12.6" customHeight="1" x14ac:dyDescent="0.25">
      <c r="B62" s="1"/>
      <c r="C62" s="1"/>
      <c r="D62" s="27" t="s">
        <v>37</v>
      </c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1"/>
      <c r="T62" s="1"/>
      <c r="U62" s="1"/>
      <c r="V62" s="18">
        <f>+T11-T24+V47+V60</f>
        <v>2830018.3300000015</v>
      </c>
      <c r="W62" s="18"/>
      <c r="X62" s="18"/>
      <c r="Y62" s="18"/>
      <c r="Z62" s="18">
        <f>+Y11-Y24+Z47+Z60</f>
        <v>715388.25000000419</v>
      </c>
      <c r="AA62" s="18"/>
      <c r="AB62" s="18"/>
      <c r="AC62" s="18"/>
    </row>
    <row r="63" spans="2:29" ht="12.6" customHeight="1" x14ac:dyDescent="0.25">
      <c r="B63" s="1"/>
      <c r="C63" s="1"/>
      <c r="D63" s="29" t="s">
        <v>38</v>
      </c>
      <c r="E63" s="29"/>
      <c r="F63" s="29"/>
      <c r="G63" s="29"/>
      <c r="H63" s="29"/>
      <c r="I63" s="29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8" t="s">
        <v>45</v>
      </c>
      <c r="V63" s="18">
        <v>198352.45</v>
      </c>
      <c r="W63" s="18"/>
      <c r="X63" s="18"/>
      <c r="Y63" s="18"/>
      <c r="Z63" s="18">
        <v>3018902.41</v>
      </c>
      <c r="AA63" s="18"/>
      <c r="AB63" s="18"/>
      <c r="AC63" s="18"/>
    </row>
    <row r="64" spans="2:29" ht="12.6" customHeight="1" x14ac:dyDescent="0.25">
      <c r="B64" s="1"/>
      <c r="C64" s="1"/>
      <c r="D64" s="29" t="s">
        <v>39</v>
      </c>
      <c r="E64" s="29"/>
      <c r="F64" s="29"/>
      <c r="G64" s="29"/>
      <c r="H64" s="29"/>
      <c r="I64" s="29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8" t="s">
        <v>45</v>
      </c>
      <c r="V64" s="18">
        <f>+V62+V63</f>
        <v>3028370.7800000017</v>
      </c>
      <c r="W64" s="18"/>
      <c r="X64" s="18"/>
      <c r="Y64" s="18"/>
      <c r="Z64" s="18">
        <f>+Z62+Z63</f>
        <v>3734290.6600000043</v>
      </c>
      <c r="AA64" s="18"/>
      <c r="AB64" s="18"/>
      <c r="AC64" s="18"/>
    </row>
    <row r="65" spans="2:29" ht="12.6" customHeight="1" x14ac:dyDescent="0.25">
      <c r="B65" s="1"/>
      <c r="C65" s="1"/>
      <c r="D65" s="29"/>
      <c r="E65" s="29"/>
      <c r="F65" s="29"/>
      <c r="G65" s="29"/>
      <c r="H65" s="29"/>
      <c r="I65" s="29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6"/>
      <c r="W65" s="6"/>
      <c r="X65" s="6"/>
      <c r="Y65" s="6"/>
      <c r="Z65" s="6"/>
      <c r="AA65" s="6"/>
      <c r="AB65" s="6"/>
      <c r="AC65" s="1"/>
    </row>
    <row r="66" spans="2:29" ht="12.6" customHeight="1" x14ac:dyDescent="0.25">
      <c r="B66" s="20" t="s">
        <v>46</v>
      </c>
      <c r="C66" s="20"/>
      <c r="D66" s="20"/>
      <c r="E66" s="20"/>
      <c r="F66" s="20"/>
      <c r="G66" s="2"/>
      <c r="H66" s="2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6"/>
      <c r="W66" s="6"/>
      <c r="X66" s="6"/>
      <c r="Y66" s="6"/>
      <c r="Z66" s="6"/>
      <c r="AA66" s="6"/>
      <c r="AB66" s="6"/>
      <c r="AC66" s="1"/>
    </row>
    <row r="67" spans="2:29" ht="12.6" customHeight="1" x14ac:dyDescent="0.25">
      <c r="B67" s="9" t="s">
        <v>47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2:29" ht="12.6" customHeight="1" x14ac:dyDescent="0.25">
      <c r="B68" s="19" t="s">
        <v>40</v>
      </c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</row>
    <row r="69" spans="2:29" ht="12.6" customHeight="1" x14ac:dyDescent="0.2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</row>
    <row r="70" spans="2:29" ht="12.6" customHeight="1" x14ac:dyDescent="0.25">
      <c r="B70" s="4"/>
      <c r="C70" s="4"/>
      <c r="D70" s="4"/>
      <c r="E70" s="10"/>
      <c r="F70" s="10"/>
      <c r="G70" s="10"/>
      <c r="H70" s="10"/>
      <c r="I70" s="10"/>
      <c r="J70" s="10"/>
      <c r="K70" s="10"/>
      <c r="L70" s="10"/>
      <c r="M70" s="10"/>
      <c r="N70" s="10"/>
      <c r="Q70" s="10"/>
      <c r="R70" s="10"/>
      <c r="S70" s="10"/>
      <c r="T70" s="10"/>
      <c r="U70" s="10"/>
      <c r="V70" s="10"/>
      <c r="W70" s="11"/>
      <c r="X70" s="11"/>
      <c r="Y70" s="11"/>
      <c r="Z70" s="11"/>
      <c r="AA70" s="11"/>
      <c r="AB70" s="11"/>
      <c r="AC70" s="4"/>
    </row>
    <row r="71" spans="2:29" ht="12.6" customHeight="1" x14ac:dyDescent="0.25">
      <c r="B71" s="4"/>
      <c r="C71" s="4"/>
      <c r="D71" s="4"/>
      <c r="E71" s="16" t="s">
        <v>58</v>
      </c>
      <c r="F71" s="16"/>
      <c r="G71" s="16"/>
      <c r="H71" s="16"/>
      <c r="I71" s="16"/>
      <c r="J71" s="16"/>
      <c r="K71" s="16"/>
      <c r="L71" s="16"/>
      <c r="M71" s="16"/>
      <c r="N71" s="16"/>
      <c r="Q71" s="14" t="s">
        <v>60</v>
      </c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4"/>
    </row>
    <row r="72" spans="2:29" ht="12.6" customHeight="1" x14ac:dyDescent="0.25">
      <c r="B72" s="4"/>
      <c r="C72" s="4"/>
      <c r="D72" s="4"/>
      <c r="E72" s="15" t="s">
        <v>48</v>
      </c>
      <c r="F72" s="15"/>
      <c r="G72" s="15"/>
      <c r="H72" s="15"/>
      <c r="I72" s="15"/>
      <c r="J72" s="15"/>
      <c r="K72" s="15"/>
      <c r="L72" s="15"/>
      <c r="M72" s="15"/>
      <c r="N72" s="15"/>
      <c r="Q72" s="15" t="s">
        <v>49</v>
      </c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4"/>
    </row>
    <row r="73" spans="2:29" ht="12.6" customHeight="1" x14ac:dyDescent="0.25">
      <c r="B73" s="4"/>
      <c r="C73" s="4"/>
      <c r="D73" s="4"/>
      <c r="E73" s="10"/>
      <c r="F73" s="10"/>
      <c r="G73" s="10"/>
      <c r="H73" s="10"/>
      <c r="I73" s="10"/>
      <c r="J73" s="10"/>
      <c r="K73" s="10"/>
      <c r="L73" s="10"/>
      <c r="M73" s="10"/>
      <c r="N73" s="10"/>
      <c r="Q73" s="10"/>
      <c r="R73" s="10"/>
      <c r="S73" s="10"/>
      <c r="T73" s="10"/>
      <c r="U73" s="10"/>
      <c r="V73" s="10"/>
      <c r="W73" s="11"/>
      <c r="X73" s="11"/>
      <c r="Y73" s="11"/>
      <c r="Z73" s="11"/>
      <c r="AA73" s="11"/>
      <c r="AB73" s="11"/>
      <c r="AC73" s="4"/>
    </row>
    <row r="74" spans="2:29" ht="12.6" customHeight="1" x14ac:dyDescent="0.25">
      <c r="B74" s="4"/>
      <c r="C74" s="4"/>
      <c r="D74" s="4"/>
      <c r="E74" s="14" t="s">
        <v>62</v>
      </c>
      <c r="F74" s="14"/>
      <c r="G74" s="14"/>
      <c r="H74" s="14"/>
      <c r="I74" s="14"/>
      <c r="J74" s="14"/>
      <c r="K74" s="14"/>
      <c r="L74" s="14"/>
      <c r="M74" s="14"/>
      <c r="N74" s="14"/>
      <c r="Q74" s="14" t="s">
        <v>59</v>
      </c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4"/>
    </row>
    <row r="75" spans="2:29" ht="12.6" customHeight="1" x14ac:dyDescent="0.25">
      <c r="B75" s="4"/>
      <c r="C75" s="4"/>
      <c r="D75" s="4"/>
      <c r="E75" s="15" t="s">
        <v>50</v>
      </c>
      <c r="F75" s="15"/>
      <c r="G75" s="15"/>
      <c r="H75" s="15"/>
      <c r="I75" s="15"/>
      <c r="J75" s="15"/>
      <c r="K75" s="15"/>
      <c r="L75" s="15"/>
      <c r="M75" s="15"/>
      <c r="N75" s="15"/>
      <c r="Q75" s="15" t="s">
        <v>53</v>
      </c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4"/>
    </row>
    <row r="76" spans="2:29" ht="12.6" customHeight="1" x14ac:dyDescent="0.25">
      <c r="B76" s="4"/>
      <c r="C76" s="4"/>
      <c r="D76" s="4"/>
      <c r="E76" s="10"/>
      <c r="F76" s="10"/>
      <c r="G76" s="10"/>
      <c r="H76" s="10"/>
      <c r="I76" s="10"/>
      <c r="J76" s="10"/>
      <c r="K76" s="10"/>
      <c r="L76" s="10"/>
      <c r="M76" s="10"/>
      <c r="N76" s="10"/>
      <c r="Q76" s="10"/>
      <c r="R76" s="10"/>
      <c r="S76" s="10"/>
      <c r="T76" s="10"/>
      <c r="U76" s="10"/>
      <c r="V76" s="10"/>
      <c r="W76" s="11"/>
      <c r="X76" s="11"/>
      <c r="Y76" s="11"/>
      <c r="Z76" s="11"/>
      <c r="AA76" s="11"/>
      <c r="AB76" s="11"/>
      <c r="AC76" s="4"/>
    </row>
    <row r="77" spans="2:29" ht="12.6" customHeight="1" x14ac:dyDescent="0.25">
      <c r="B77" s="4"/>
      <c r="C77" s="4"/>
      <c r="D77" s="4"/>
      <c r="E77" s="17" t="s">
        <v>59</v>
      </c>
      <c r="F77" s="17"/>
      <c r="G77" s="17"/>
      <c r="H77" s="17"/>
      <c r="I77" s="17"/>
      <c r="J77" s="17"/>
      <c r="K77" s="17"/>
      <c r="L77" s="17"/>
      <c r="M77" s="17"/>
      <c r="N77" s="17"/>
      <c r="Q77" s="14" t="s">
        <v>61</v>
      </c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4"/>
    </row>
    <row r="78" spans="2:29" ht="12.6" customHeight="1" x14ac:dyDescent="0.25">
      <c r="B78" s="4"/>
      <c r="C78" s="4"/>
      <c r="D78" s="4"/>
      <c r="E78" s="15" t="s">
        <v>51</v>
      </c>
      <c r="F78" s="15"/>
      <c r="G78" s="15"/>
      <c r="H78" s="15"/>
      <c r="I78" s="15"/>
      <c r="J78" s="15"/>
      <c r="K78" s="15"/>
      <c r="L78" s="15"/>
      <c r="M78" s="15"/>
      <c r="N78" s="15"/>
      <c r="Q78" s="15" t="s">
        <v>52</v>
      </c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4"/>
    </row>
    <row r="79" spans="2:29" ht="12.6" customHeight="1" x14ac:dyDescent="0.25">
      <c r="R79" s="23" t="s">
        <v>54</v>
      </c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</row>
    <row r="80" spans="2:29" ht="12.6" customHeight="1" x14ac:dyDescent="0.25">
      <c r="B80" s="25" t="s">
        <v>41</v>
      </c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R80" s="26">
        <v>42485</v>
      </c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</row>
    <row r="81" ht="12.6" customHeight="1" x14ac:dyDescent="0.25"/>
    <row r="82" ht="12.6" customHeight="1" x14ac:dyDescent="0.25"/>
    <row r="83" ht="12.6" customHeight="1" x14ac:dyDescent="0.25"/>
    <row r="84" ht="12.6" customHeight="1" x14ac:dyDescent="0.25"/>
    <row r="85" ht="12.6" customHeight="1" x14ac:dyDescent="0.25"/>
    <row r="86" ht="12.6" customHeight="1" x14ac:dyDescent="0.25"/>
    <row r="87" ht="12.6" customHeight="1" x14ac:dyDescent="0.25"/>
    <row r="88" ht="12.6" customHeight="1" x14ac:dyDescent="0.25"/>
    <row r="89" ht="12.6" customHeight="1" x14ac:dyDescent="0.25"/>
    <row r="90" ht="12.6" customHeight="1" x14ac:dyDescent="0.25"/>
    <row r="91" ht="12.6" customHeight="1" x14ac:dyDescent="0.25"/>
    <row r="92" ht="12.6" customHeight="1" x14ac:dyDescent="0.25"/>
    <row r="93" ht="12.6" customHeight="1" x14ac:dyDescent="0.25"/>
    <row r="94" ht="12.6" customHeight="1" x14ac:dyDescent="0.25"/>
    <row r="95" ht="12.6" customHeight="1" x14ac:dyDescent="0.25"/>
    <row r="96" ht="12.6" customHeight="1" x14ac:dyDescent="0.25"/>
    <row r="97" ht="12.6" customHeight="1" x14ac:dyDescent="0.25"/>
    <row r="98" ht="12.6" customHeight="1" x14ac:dyDescent="0.25"/>
    <row r="99" ht="12.6" customHeight="1" x14ac:dyDescent="0.25"/>
    <row r="100" ht="12.6" customHeight="1" x14ac:dyDescent="0.25"/>
    <row r="101" ht="12.6" customHeight="1" x14ac:dyDescent="0.25"/>
    <row r="102" ht="12.6" customHeight="1" x14ac:dyDescent="0.25"/>
    <row r="103" ht="12.6" customHeight="1" x14ac:dyDescent="0.25"/>
  </sheetData>
  <mergeCells count="162">
    <mergeCell ref="H2:R2"/>
    <mergeCell ref="H3:R6"/>
    <mergeCell ref="B9:P9"/>
    <mergeCell ref="X9:Y9"/>
    <mergeCell ref="AA9:AB9"/>
    <mergeCell ref="C10:K10"/>
    <mergeCell ref="D11:H11"/>
    <mergeCell ref="T11:X11"/>
    <mergeCell ref="E12:T12"/>
    <mergeCell ref="V12:Y12"/>
    <mergeCell ref="Z12:AC12"/>
    <mergeCell ref="Y11:AC11"/>
    <mergeCell ref="E13:T13"/>
    <mergeCell ref="V13:Y13"/>
    <mergeCell ref="Z13:AC13"/>
    <mergeCell ref="E14:T14"/>
    <mergeCell ref="V14:Y14"/>
    <mergeCell ref="Z14:AC14"/>
    <mergeCell ref="E15:T15"/>
    <mergeCell ref="V15:Y15"/>
    <mergeCell ref="Z15:AC15"/>
    <mergeCell ref="E16:T16"/>
    <mergeCell ref="V16:Y16"/>
    <mergeCell ref="Z16:AC16"/>
    <mergeCell ref="E17:T17"/>
    <mergeCell ref="V17:Y17"/>
    <mergeCell ref="Z17:AC17"/>
    <mergeCell ref="E18:T18"/>
    <mergeCell ref="V18:Y18"/>
    <mergeCell ref="Z18:AC18"/>
    <mergeCell ref="E19:T20"/>
    <mergeCell ref="V19:Y19"/>
    <mergeCell ref="Z19:AC19"/>
    <mergeCell ref="E21:T21"/>
    <mergeCell ref="V21:Y21"/>
    <mergeCell ref="Z21:AC21"/>
    <mergeCell ref="E22:T22"/>
    <mergeCell ref="V22:Y22"/>
    <mergeCell ref="Z22:AC22"/>
    <mergeCell ref="E23:T23"/>
    <mergeCell ref="V23:Y23"/>
    <mergeCell ref="Z23:AC23"/>
    <mergeCell ref="D24:H25"/>
    <mergeCell ref="T24:X25"/>
    <mergeCell ref="Y24:AB25"/>
    <mergeCell ref="E26:T26"/>
    <mergeCell ref="V26:Y26"/>
    <mergeCell ref="Z26:AC26"/>
    <mergeCell ref="E27:T27"/>
    <mergeCell ref="V27:Y27"/>
    <mergeCell ref="Z27:AC27"/>
    <mergeCell ref="E28:T28"/>
    <mergeCell ref="V28:Y28"/>
    <mergeCell ref="Z28:AC28"/>
    <mergeCell ref="E29:T29"/>
    <mergeCell ref="V29:Y29"/>
    <mergeCell ref="Z29:AC29"/>
    <mergeCell ref="E30:T30"/>
    <mergeCell ref="V30:Y30"/>
    <mergeCell ref="Z30:AC30"/>
    <mergeCell ref="E31:T31"/>
    <mergeCell ref="V31:Y31"/>
    <mergeCell ref="Z31:AC31"/>
    <mergeCell ref="E32:T32"/>
    <mergeCell ref="V32:Y32"/>
    <mergeCell ref="Z32:AC32"/>
    <mergeCell ref="E33:T33"/>
    <mergeCell ref="V33:Y33"/>
    <mergeCell ref="Z33:AC33"/>
    <mergeCell ref="E34:T34"/>
    <mergeCell ref="V34:Y34"/>
    <mergeCell ref="Z34:AC34"/>
    <mergeCell ref="Z39:AC39"/>
    <mergeCell ref="E35:T35"/>
    <mergeCell ref="V35:Y35"/>
    <mergeCell ref="Z35:AC35"/>
    <mergeCell ref="E36:T37"/>
    <mergeCell ref="V36:Y37"/>
    <mergeCell ref="Z36:AC37"/>
    <mergeCell ref="E41:L41"/>
    <mergeCell ref="E42:L42"/>
    <mergeCell ref="V41:Y41"/>
    <mergeCell ref="V42:Y42"/>
    <mergeCell ref="C38:M38"/>
    <mergeCell ref="D39:M39"/>
    <mergeCell ref="E40:L40"/>
    <mergeCell ref="V39:Y39"/>
    <mergeCell ref="V40:Y40"/>
    <mergeCell ref="E45:L45"/>
    <mergeCell ref="E46:L46"/>
    <mergeCell ref="V45:Y45"/>
    <mergeCell ref="V47:Y47"/>
    <mergeCell ref="D43:M43"/>
    <mergeCell ref="E44:L44"/>
    <mergeCell ref="V43:Y43"/>
    <mergeCell ref="V44:Y44"/>
    <mergeCell ref="E47:O47"/>
    <mergeCell ref="Z56:AC56"/>
    <mergeCell ref="E52:V53"/>
    <mergeCell ref="W52:Y53"/>
    <mergeCell ref="E54:V54"/>
    <mergeCell ref="W54:Y54"/>
    <mergeCell ref="C48:M49"/>
    <mergeCell ref="D50:M50"/>
    <mergeCell ref="E51:L51"/>
    <mergeCell ref="V50:Y50"/>
    <mergeCell ref="V51:Y51"/>
    <mergeCell ref="Z59:AC59"/>
    <mergeCell ref="E58:V58"/>
    <mergeCell ref="W58:Y58"/>
    <mergeCell ref="Z57:AC57"/>
    <mergeCell ref="Z58:AC58"/>
    <mergeCell ref="D55:M55"/>
    <mergeCell ref="E56:L56"/>
    <mergeCell ref="V55:Y55"/>
    <mergeCell ref="V56:Y56"/>
    <mergeCell ref="Z55:AC55"/>
    <mergeCell ref="D63:I63"/>
    <mergeCell ref="V62:Y62"/>
    <mergeCell ref="V63:Y63"/>
    <mergeCell ref="E59:L59"/>
    <mergeCell ref="D60:R60"/>
    <mergeCell ref="V60:Y60"/>
    <mergeCell ref="R79:AC79"/>
    <mergeCell ref="B80:N80"/>
    <mergeCell ref="R80:AC80"/>
    <mergeCell ref="D62:R62"/>
    <mergeCell ref="E57:O57"/>
    <mergeCell ref="W57:Y57"/>
    <mergeCell ref="V59:Y59"/>
    <mergeCell ref="D64:I65"/>
    <mergeCell ref="V64:Y64"/>
    <mergeCell ref="Z64:AC64"/>
    <mergeCell ref="Z54:AC54"/>
    <mergeCell ref="Z40:AC40"/>
    <mergeCell ref="Z41:AC41"/>
    <mergeCell ref="Z42:AC42"/>
    <mergeCell ref="Z43:AC43"/>
    <mergeCell ref="Z44:AC44"/>
    <mergeCell ref="Z45:AC45"/>
    <mergeCell ref="Z60:AC60"/>
    <mergeCell ref="Z62:AC62"/>
    <mergeCell ref="Z63:AC63"/>
    <mergeCell ref="B68:AC68"/>
    <mergeCell ref="B66:F66"/>
    <mergeCell ref="Z46:AC46"/>
    <mergeCell ref="Z47:AC47"/>
    <mergeCell ref="Z50:AC50"/>
    <mergeCell ref="Z51:AC51"/>
    <mergeCell ref="Z52:AC53"/>
    <mergeCell ref="E71:N71"/>
    <mergeCell ref="E72:N72"/>
    <mergeCell ref="E74:N74"/>
    <mergeCell ref="E75:N75"/>
    <mergeCell ref="E77:N77"/>
    <mergeCell ref="E78:N78"/>
    <mergeCell ref="Q71:AB71"/>
    <mergeCell ref="Q72:AB72"/>
    <mergeCell ref="Q74:AB74"/>
    <mergeCell ref="Q75:AB75"/>
    <mergeCell ref="Q77:AB77"/>
    <mergeCell ref="Q78:AB78"/>
  </mergeCells>
  <pageMargins left="0.59055118110236227" right="0.39370078740157483" top="0.39370078740157483" bottom="0.59055118110236227" header="0" footer="0"/>
  <pageSetup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Maria Fernanda Ramirez</cp:lastModifiedBy>
  <cp:lastPrinted>2016-04-25T20:38:35Z</cp:lastPrinted>
  <dcterms:created xsi:type="dcterms:W3CDTF">2016-11-22T17:31:30Z</dcterms:created>
  <dcterms:modified xsi:type="dcterms:W3CDTF">2016-11-22T17:31:30Z</dcterms:modified>
</cp:coreProperties>
</file>