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484" yWindow="36" windowWidth="11568" windowHeight="9624"/>
  </bookViews>
  <sheets>
    <sheet name="1.-ESF" sheetId="1" r:id="rId1"/>
  </sheets>
  <calcPr calcId="171027"/>
</workbook>
</file>

<file path=xl/calcChain.xml><?xml version="1.0" encoding="utf-8"?>
<calcChain xmlns="http://schemas.openxmlformats.org/spreadsheetml/2006/main">
  <c r="H38" i="1" l="1"/>
  <c r="H49" i="1" s="1"/>
  <c r="G38" i="1"/>
  <c r="G49" i="1" s="1"/>
  <c r="H33" i="1"/>
  <c r="G33" i="1"/>
  <c r="D30" i="1"/>
  <c r="D32" i="1" s="1"/>
  <c r="C30" i="1"/>
  <c r="C32" i="1" s="1"/>
  <c r="D16" i="1"/>
  <c r="C16" i="1"/>
  <c r="H15" i="1"/>
  <c r="H17" i="1" s="1"/>
  <c r="H29" i="1" s="1"/>
  <c r="H51" i="1" s="1"/>
  <c r="G15" i="1"/>
  <c r="G17" i="1" s="1"/>
  <c r="G29" i="1" s="1"/>
  <c r="G51" i="1" s="1"/>
  <c r="J52" i="1" l="1"/>
  <c r="K52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<sst xmlns="http://schemas.openxmlformats.org/spreadsheetml/2006/main" count="66" uniqueCount="66">
  <si>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</si>
  <si>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</si>
  <si>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</si>
  <si>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</si>
  <si>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</si>
  <si>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</si>
  <si>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</si>
  <si>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</si>
  <si>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</si>
  <si>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</si>
  <si>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</si>
  <si>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</si>
  <si>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</si>
  <si>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</si>
  <si>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</si>
  <si>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</si>
  <si>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</si>
  <si>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</si>
  <si>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</si>
  <si>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</si>
  <si>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</si>
  <si>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</si>
  <si>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</si>
  <si>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</si>
  <si>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</si>
  <si>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</si>
  <si>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</si>
  <si>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</si>
  <si>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</si>
  <si>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</si>
  <si>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</si>
  <si>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</si>
  <si>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</si>
  <si>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</si>
  <si>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</si>
  <si>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</si>
  <si>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</si>
  <si>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</si>
  <si>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</si>
  <si>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</si>
  <si>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</si>
  <si>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</si>
  <si>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</si>
  <si>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</si>
  <si>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</si>
  <si>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</si>
  <si>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</si>
  <si>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</si>
  <si>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</si>
  <si>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</si>
  <si>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</si>
  <si>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</si>
  <si>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</si>
  <si>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</si>
  <si>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</si>
  <si>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</si>
  <si>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</si>
  <si>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</si>
  <si>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</si>
  <si>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</si>
  <si>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San Buenaventura, Coahuila</t>
  </si>
  <si>
    <t>Al 30 de Junio de 2016 y 2015</t>
  </si>
  <si>
    <t>C.P. OSCAR FLORES LUGO</t>
  </si>
  <si>
    <t>C.P. YOLANDA RAMIREZ PEREZ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</si>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</sst>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43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right" wrapText="1"/>
    </xf>
    <xf numFmtId="2" fontId="1" fillId="0" borderId="0" xfId="0" applyNumberFormat="1" applyFont="1" applyBorder="1" applyAlignment="1">
      <alignment horizontal="right" wrapText="1"/>
    </xf>
    <xf numFmtId="43" fontId="3" fillId="0" borderId="0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0" fillId="0" borderId="4" xfId="0" applyBorder="1"/>
    <xf numFmtId="43" fontId="3" fillId="0" borderId="0" xfId="0" applyNumberFormat="1" applyFont="1" applyAlignment="1">
      <alignment horizontal="right" wrapText="1"/>
    </xf>
    <xf numFmtId="43" fontId="3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3" fontId="3" fillId="0" borderId="9" xfId="0" applyNumberFormat="1" applyFont="1" applyBorder="1" applyAlignment="1">
      <alignment horizontal="right" wrapText="1"/>
    </xf>
    <xf numFmtId="0" fontId="3" fillId="0" borderId="5" xfId="0" applyFont="1" applyBorder="1" applyAlignment="1">
      <alignment vertical="center" wrapText="1"/>
    </xf>
    <xf numFmtId="43" fontId="1" fillId="0" borderId="0" xfId="0" applyNumberFormat="1" applyFont="1" applyAlignment="1">
      <alignment horizontal="right" wrapText="1"/>
    </xf>
    <xf numFmtId="43" fontId="1" fillId="0" borderId="5" xfId="0" applyNumberFormat="1" applyFont="1" applyBorder="1" applyAlignment="1">
      <alignment horizontal="right" wrapText="1"/>
    </xf>
    <xf numFmtId="43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43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618564</xdr:colOff>
      <xdr:row>1</xdr:row>
      <xdr:rowOff>26894</xdr:rowOff>
    </xdr:from>
    <xdr:to>
      <xdr:col>1</xdr:col>
      <xdr:colOff>1014804</xdr:colOff>
      <xdr:row>3</xdr:row>
      <xdr:rowOff>174612</xdr:rowOff>
    </xdr:to>
    <xdr:pic>
      <xdr:nvPicPr>
        <xdr:cNvPr id="4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9539" y="226919"/>
          <a:ext cx="396240" cy="528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1963271</xdr:colOff>
      <xdr:row>1</xdr:row>
      <xdr:rowOff>17930</xdr:rowOff>
    </xdr:from>
    <xdr:to>
      <xdr:col>6</xdr:col>
      <xdr:colOff>435685</xdr:colOff>
      <xdr:row>3</xdr:row>
      <xdr:rowOff>174115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7121" y="217955"/>
          <a:ext cx="520289" cy="537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7"/>
  <sheetViews>
    <sheetView showGridLines="0" tabSelected="1" zoomScale="85" zoomScaleNormal="85" workbookViewId="0">
      <selection activeCell="L21" sqref="L21"/>
    </sheetView>
  </sheetViews>
  <sheetFormatPr baseColWidth="10" defaultRowHeight="14.4" x14ac:dyDescent="0.3"/>
  <cols>
    <col min="1" max="1" width="2.6640625" customWidth="1"/>
    <col min="2" max="2" width="30.6640625" customWidth="1"/>
    <col min="3" max="3" width="13.6640625" customWidth="1"/>
    <col min="4" max="4" width="13.88671875" customWidth="1"/>
    <col min="5" max="5" width="1" customWidth="1"/>
    <col min="6" max="6" width="30.6640625" customWidth="1"/>
    <col min="7" max="7" width="13.88671875" customWidth="1"/>
    <col min="8" max="8" width="14.109375" customWidth="1"/>
  </cols>
  <sheetData>
    <row r="1" spans="2:8" ht="15.75" thickBot="1" x14ac:dyDescent="0.3"/>
    <row r="2" spans="2:8" ht="15" x14ac:dyDescent="0.25">
      <c r="B2" s="48" t="s">
        <v>60</v>
      </c>
      <c r="C2" s="49"/>
      <c r="D2" s="49"/>
      <c r="E2" s="49"/>
      <c r="F2" s="49"/>
      <c r="G2" s="49"/>
      <c r="H2" s="50"/>
    </row>
    <row r="3" spans="2:8" x14ac:dyDescent="0.3">
      <c r="B3" s="51" t="s">
        <v>0</v>
      </c>
      <c r="C3" s="52"/>
      <c r="D3" s="52"/>
      <c r="E3" s="52"/>
      <c r="F3" s="52"/>
      <c r="G3" s="52"/>
      <c r="H3" s="53"/>
    </row>
    <row r="4" spans="2:8" ht="15.75" thickBot="1" x14ac:dyDescent="0.3">
      <c r="B4" s="54" t="s">
        <v>61</v>
      </c>
      <c r="C4" s="55"/>
      <c r="D4" s="55"/>
      <c r="E4" s="55"/>
      <c r="F4" s="55"/>
      <c r="G4" s="55"/>
      <c r="H4" s="56"/>
    </row>
    <row r="5" spans="2:8" ht="14.25" customHeight="1" x14ac:dyDescent="0.25">
      <c r="B5" s="31" t="s">
        <v>1</v>
      </c>
      <c r="C5" s="1">
        <v>2016</v>
      </c>
      <c r="D5" s="1">
        <v>2015</v>
      </c>
      <c r="E5" s="33"/>
      <c r="F5" s="33" t="s">
        <v>2</v>
      </c>
      <c r="G5" s="1">
        <v>2016</v>
      </c>
      <c r="H5" s="2">
        <v>2015</v>
      </c>
    </row>
    <row r="6" spans="2:8" ht="6.75" hidden="1" customHeight="1" x14ac:dyDescent="0.25">
      <c r="B6" s="46"/>
      <c r="C6" s="47"/>
      <c r="D6" s="47"/>
      <c r="E6" s="3"/>
      <c r="F6" s="57"/>
      <c r="G6" s="57"/>
      <c r="H6" s="58"/>
    </row>
    <row r="7" spans="2:8" ht="15" x14ac:dyDescent="0.25">
      <c r="B7" s="4" t="s">
        <v>3</v>
      </c>
      <c r="C7" s="5"/>
      <c r="D7" s="5"/>
      <c r="E7" s="3"/>
      <c r="F7" s="6" t="s">
        <v>4</v>
      </c>
      <c r="G7" s="6"/>
      <c r="H7" s="7"/>
    </row>
    <row r="8" spans="2:8" ht="15" x14ac:dyDescent="0.25">
      <c r="B8" s="8" t="s">
        <v>5</v>
      </c>
      <c r="C8" s="15">
        <v>11984759.74</v>
      </c>
      <c r="D8" s="15">
        <v>4378416.9400000004</v>
      </c>
      <c r="E8" s="3"/>
      <c r="F8" s="10" t="s">
        <v>6</v>
      </c>
      <c r="G8" s="25">
        <v>6157480.6500000004</v>
      </c>
      <c r="H8" s="26">
        <v>5596908.2400000002</v>
      </c>
    </row>
    <row r="9" spans="2:8" ht="24" x14ac:dyDescent="0.25">
      <c r="B9" s="8" t="s">
        <v>7</v>
      </c>
      <c r="C9" s="15">
        <v>1068886.9099999999</v>
      </c>
      <c r="D9" s="15">
        <v>1196962.03</v>
      </c>
      <c r="E9" s="3"/>
      <c r="F9" s="10" t="s">
        <v>8</v>
      </c>
      <c r="G9" s="22">
        <v>0</v>
      </c>
      <c r="H9" s="23">
        <v>0</v>
      </c>
    </row>
    <row r="10" spans="2:8" ht="22.8" x14ac:dyDescent="0.3">
      <c r="B10" s="8" t="s">
        <v>9</v>
      </c>
      <c r="C10" s="15">
        <v>1387300.78</v>
      </c>
      <c r="D10" s="15">
        <v>121749.98</v>
      </c>
      <c r="E10" s="3"/>
      <c r="F10" s="10" t="s">
        <v>10</v>
      </c>
      <c r="G10" s="22">
        <v>0</v>
      </c>
      <c r="H10" s="23">
        <v>0</v>
      </c>
    </row>
    <row r="11" spans="2:8" x14ac:dyDescent="0.3">
      <c r="B11" s="8" t="s">
        <v>11</v>
      </c>
      <c r="C11" s="16">
        <v>0</v>
      </c>
      <c r="D11" s="16">
        <v>0</v>
      </c>
      <c r="E11" s="3"/>
      <c r="F11" s="10" t="s">
        <v>12</v>
      </c>
      <c r="G11" s="22">
        <v>0</v>
      </c>
      <c r="H11" s="23">
        <v>0</v>
      </c>
    </row>
    <row r="12" spans="2:8" ht="15" x14ac:dyDescent="0.25">
      <c r="B12" s="8" t="s">
        <v>13</v>
      </c>
      <c r="C12" s="15">
        <v>2000</v>
      </c>
      <c r="D12" s="15">
        <v>2000</v>
      </c>
      <c r="E12" s="3"/>
      <c r="F12" s="10" t="s">
        <v>14</v>
      </c>
      <c r="G12" s="22">
        <v>0</v>
      </c>
      <c r="H12" s="23">
        <v>0</v>
      </c>
    </row>
    <row r="13" spans="2:8" ht="36" customHeight="1" x14ac:dyDescent="0.3">
      <c r="B13" s="8" t="s">
        <v>15</v>
      </c>
      <c r="C13" s="16">
        <v>0</v>
      </c>
      <c r="D13" s="16">
        <v>0</v>
      </c>
      <c r="E13" s="3"/>
      <c r="F13" s="10" t="s">
        <v>16</v>
      </c>
      <c r="G13" s="22">
        <v>0</v>
      </c>
      <c r="H13" s="23">
        <v>0</v>
      </c>
    </row>
    <row r="14" spans="2:8" ht="13.5" customHeight="1" x14ac:dyDescent="0.25">
      <c r="B14" s="8" t="s">
        <v>17</v>
      </c>
      <c r="C14" s="16">
        <v>0</v>
      </c>
      <c r="D14" s="16">
        <v>0</v>
      </c>
      <c r="E14" s="3"/>
      <c r="F14" s="10" t="s">
        <v>18</v>
      </c>
      <c r="G14" s="22">
        <v>0</v>
      </c>
      <c r="H14" s="23">
        <v>0</v>
      </c>
    </row>
    <row r="15" spans="2:8" ht="13.5" customHeight="1" x14ac:dyDescent="0.3">
      <c r="B15" s="8"/>
      <c r="C15" s="9"/>
      <c r="D15" s="9"/>
      <c r="E15" s="33"/>
      <c r="F15" s="10" t="s">
        <v>19</v>
      </c>
      <c r="G15" s="25">
        <f>3346900.16+0.16</f>
        <v>3346900.3200000003</v>
      </c>
      <c r="H15" s="26">
        <f>3288445.24+0.17</f>
        <v>3288445.41</v>
      </c>
    </row>
    <row r="16" spans="2:8" x14ac:dyDescent="0.3">
      <c r="B16" s="8" t="s">
        <v>20</v>
      </c>
      <c r="C16" s="15">
        <f>SUM(C8:C14)</f>
        <v>14442947.43</v>
      </c>
      <c r="D16" s="15">
        <f>SUM(D8:D14)</f>
        <v>5699128.9500000011</v>
      </c>
      <c r="E16" s="3"/>
      <c r="F16" s="10"/>
      <c r="G16" s="29"/>
      <c r="H16" s="30"/>
    </row>
    <row r="17" spans="2:9" ht="14.25" customHeight="1" x14ac:dyDescent="0.3">
      <c r="B17" s="8"/>
      <c r="C17" s="9"/>
      <c r="D17" s="9"/>
      <c r="E17" s="3"/>
      <c r="F17" s="10" t="s">
        <v>21</v>
      </c>
      <c r="G17" s="25">
        <f>+G15+G8</f>
        <v>9504380.9700000007</v>
      </c>
      <c r="H17" s="34">
        <f>+H15+H8</f>
        <v>8885353.6500000004</v>
      </c>
      <c r="I17" s="24"/>
    </row>
    <row r="18" spans="2:9" x14ac:dyDescent="0.3">
      <c r="B18" s="11" t="s">
        <v>22</v>
      </c>
      <c r="C18" s="18"/>
      <c r="D18" s="18"/>
      <c r="E18" s="33"/>
      <c r="F18" s="10"/>
      <c r="G18" s="10"/>
      <c r="H18" s="35"/>
    </row>
    <row r="19" spans="2:9" ht="20.25" customHeight="1" x14ac:dyDescent="0.3">
      <c r="B19" s="8" t="s">
        <v>23</v>
      </c>
      <c r="C19" s="17">
        <v>0</v>
      </c>
      <c r="D19" s="17">
        <v>0</v>
      </c>
      <c r="E19" s="3"/>
      <c r="F19" s="6" t="s">
        <v>24</v>
      </c>
      <c r="G19" s="6"/>
      <c r="H19" s="7"/>
    </row>
    <row r="20" spans="2:9" ht="20.25" customHeight="1" x14ac:dyDescent="0.3">
      <c r="B20" s="8" t="s">
        <v>25</v>
      </c>
      <c r="C20" s="17">
        <v>0</v>
      </c>
      <c r="D20" s="17">
        <v>0</v>
      </c>
      <c r="E20" s="3"/>
      <c r="F20" s="10" t="s">
        <v>26</v>
      </c>
      <c r="G20" s="20">
        <v>0</v>
      </c>
      <c r="H20" s="21">
        <v>0</v>
      </c>
    </row>
    <row r="21" spans="2:9" ht="22.8" x14ac:dyDescent="0.3">
      <c r="B21" s="8" t="s">
        <v>27</v>
      </c>
      <c r="C21" s="19">
        <v>57839100.960000001</v>
      </c>
      <c r="D21" s="19">
        <v>42141528.600000001</v>
      </c>
      <c r="E21" s="3"/>
      <c r="F21" s="10" t="s">
        <v>28</v>
      </c>
      <c r="G21" s="20">
        <v>0</v>
      </c>
      <c r="H21" s="21">
        <v>0</v>
      </c>
    </row>
    <row r="22" spans="2:9" x14ac:dyDescent="0.3">
      <c r="B22" s="8" t="s">
        <v>29</v>
      </c>
      <c r="C22" s="19">
        <v>10688185.92</v>
      </c>
      <c r="D22" s="19">
        <v>8452075.1899999995</v>
      </c>
      <c r="E22" s="3"/>
      <c r="F22" s="10" t="s">
        <v>30</v>
      </c>
      <c r="G22" s="20">
        <v>0</v>
      </c>
      <c r="H22" s="21">
        <v>0</v>
      </c>
    </row>
    <row r="23" spans="2:9" ht="11.25" customHeight="1" x14ac:dyDescent="0.3">
      <c r="B23" s="8" t="s">
        <v>31</v>
      </c>
      <c r="C23" s="17">
        <v>0</v>
      </c>
      <c r="D23" s="17">
        <v>0</v>
      </c>
      <c r="E23" s="3"/>
      <c r="F23" s="10" t="s">
        <v>32</v>
      </c>
      <c r="G23" s="20">
        <v>0</v>
      </c>
      <c r="H23" s="21">
        <v>0</v>
      </c>
    </row>
    <row r="24" spans="2:9" ht="33" customHeight="1" x14ac:dyDescent="0.3">
      <c r="B24" s="8" t="s">
        <v>33</v>
      </c>
      <c r="C24" s="17">
        <v>0</v>
      </c>
      <c r="D24" s="17">
        <v>0</v>
      </c>
      <c r="E24" s="3"/>
      <c r="F24" s="10" t="s">
        <v>34</v>
      </c>
      <c r="G24" s="20">
        <v>0</v>
      </c>
      <c r="H24" s="21">
        <v>0</v>
      </c>
    </row>
    <row r="25" spans="2:9" ht="10.5" customHeight="1" x14ac:dyDescent="0.3">
      <c r="B25" s="8" t="s">
        <v>35</v>
      </c>
      <c r="C25" s="17">
        <v>0</v>
      </c>
      <c r="D25" s="17">
        <v>0</v>
      </c>
      <c r="E25" s="3"/>
      <c r="F25" s="10" t="s">
        <v>36</v>
      </c>
      <c r="G25" s="20">
        <v>0</v>
      </c>
      <c r="H25" s="21">
        <v>0</v>
      </c>
    </row>
    <row r="26" spans="2:9" ht="20.25" customHeight="1" x14ac:dyDescent="0.3">
      <c r="B26" s="8" t="s">
        <v>37</v>
      </c>
      <c r="C26" s="17">
        <v>0</v>
      </c>
      <c r="D26" s="17">
        <v>0</v>
      </c>
      <c r="E26" s="3"/>
      <c r="F26" s="10"/>
      <c r="G26" s="20"/>
      <c r="H26" s="21"/>
    </row>
    <row r="27" spans="2:9" ht="14.25" customHeight="1" x14ac:dyDescent="0.3">
      <c r="B27" s="8"/>
      <c r="C27" s="17"/>
      <c r="D27" s="17"/>
      <c r="E27" s="3"/>
      <c r="F27" s="10" t="s">
        <v>38</v>
      </c>
      <c r="G27" s="22">
        <v>0</v>
      </c>
      <c r="H27" s="23">
        <v>0</v>
      </c>
    </row>
    <row r="28" spans="2:9" ht="11.25" customHeight="1" x14ac:dyDescent="0.3">
      <c r="B28" s="8" t="s">
        <v>39</v>
      </c>
      <c r="C28" s="17">
        <v>0</v>
      </c>
      <c r="D28" s="17">
        <v>0</v>
      </c>
      <c r="E28" s="3"/>
      <c r="F28" s="10"/>
      <c r="G28" s="29"/>
      <c r="H28" s="30"/>
    </row>
    <row r="29" spans="2:9" ht="17.25" customHeight="1" x14ac:dyDescent="0.3">
      <c r="B29" s="8"/>
      <c r="C29" s="9"/>
      <c r="D29" s="9"/>
      <c r="E29" s="3"/>
      <c r="F29" s="6" t="s">
        <v>40</v>
      </c>
      <c r="G29" s="36">
        <f>+G17</f>
        <v>9504380.9700000007</v>
      </c>
      <c r="H29" s="37">
        <f>+H17</f>
        <v>8885353.6500000004</v>
      </c>
    </row>
    <row r="30" spans="2:9" x14ac:dyDescent="0.3">
      <c r="B30" s="8" t="s">
        <v>41</v>
      </c>
      <c r="C30" s="15">
        <f>+C21+C22</f>
        <v>68527286.879999995</v>
      </c>
      <c r="D30" s="15">
        <f>+D21+D22</f>
        <v>50593603.789999999</v>
      </c>
      <c r="E30" s="3"/>
      <c r="F30" s="6"/>
      <c r="G30" s="6"/>
      <c r="H30" s="7"/>
    </row>
    <row r="31" spans="2:9" ht="9.75" customHeight="1" x14ac:dyDescent="0.3">
      <c r="B31" s="44"/>
      <c r="C31" s="45"/>
      <c r="D31" s="45"/>
      <c r="E31" s="3"/>
      <c r="F31" s="6" t="s">
        <v>42</v>
      </c>
      <c r="G31" s="6"/>
      <c r="H31" s="7"/>
    </row>
    <row r="32" spans="2:9" x14ac:dyDescent="0.3">
      <c r="B32" s="11" t="s">
        <v>43</v>
      </c>
      <c r="C32" s="38">
        <f>+C30+C16</f>
        <v>82970234.310000002</v>
      </c>
      <c r="D32" s="38">
        <f>+D30+D16</f>
        <v>56292732.740000002</v>
      </c>
      <c r="E32" s="3"/>
      <c r="F32" s="6"/>
      <c r="G32" s="6"/>
      <c r="H32" s="7"/>
    </row>
    <row r="33" spans="2:8" ht="24" x14ac:dyDescent="0.3">
      <c r="B33" s="44"/>
      <c r="C33" s="45"/>
      <c r="D33" s="45"/>
      <c r="E33" s="3"/>
      <c r="F33" s="6" t="s">
        <v>44</v>
      </c>
      <c r="G33" s="36">
        <f>+G34</f>
        <v>13120820.289999999</v>
      </c>
      <c r="H33" s="37">
        <f>+H34</f>
        <v>13120820.289999999</v>
      </c>
    </row>
    <row r="34" spans="2:8" x14ac:dyDescent="0.3">
      <c r="B34" s="44"/>
      <c r="C34" s="45"/>
      <c r="D34" s="45"/>
      <c r="E34" s="3"/>
      <c r="F34" s="10" t="s">
        <v>45</v>
      </c>
      <c r="G34" s="25">
        <v>13120820.289999999</v>
      </c>
      <c r="H34" s="26">
        <v>13120820.289999999</v>
      </c>
    </row>
    <row r="35" spans="2:8" x14ac:dyDescent="0.3">
      <c r="B35" s="44"/>
      <c r="C35" s="45"/>
      <c r="D35" s="45"/>
      <c r="E35" s="3"/>
      <c r="F35" s="10" t="s">
        <v>46</v>
      </c>
      <c r="G35" s="22">
        <v>0</v>
      </c>
      <c r="H35" s="23">
        <v>0</v>
      </c>
    </row>
    <row r="36" spans="2:8" ht="22.8" x14ac:dyDescent="0.3">
      <c r="B36" s="44"/>
      <c r="C36" s="45"/>
      <c r="D36" s="45"/>
      <c r="E36" s="3"/>
      <c r="F36" s="10" t="s">
        <v>47</v>
      </c>
      <c r="G36" s="22">
        <v>0</v>
      </c>
      <c r="H36" s="23">
        <v>0</v>
      </c>
    </row>
    <row r="37" spans="2:8" x14ac:dyDescent="0.3">
      <c r="B37" s="46"/>
      <c r="C37" s="47"/>
      <c r="D37" s="47"/>
      <c r="E37" s="33"/>
      <c r="F37" s="6"/>
      <c r="G37" s="27"/>
      <c r="H37" s="28"/>
    </row>
    <row r="38" spans="2:8" ht="24" x14ac:dyDescent="0.3">
      <c r="B38" s="44"/>
      <c r="C38" s="45"/>
      <c r="D38" s="45"/>
      <c r="E38" s="3"/>
      <c r="F38" s="6" t="s">
        <v>48</v>
      </c>
      <c r="G38" s="36">
        <f>SUM(G39:G43)</f>
        <v>60345033.050000004</v>
      </c>
      <c r="H38" s="37">
        <f>SUM(H39:H43)</f>
        <v>34286558.800000004</v>
      </c>
    </row>
    <row r="39" spans="2:8" ht="22.8" x14ac:dyDescent="0.3">
      <c r="B39" s="44"/>
      <c r="C39" s="45"/>
      <c r="D39" s="45"/>
      <c r="E39" s="3"/>
      <c r="F39" s="10" t="s">
        <v>49</v>
      </c>
      <c r="G39" s="25">
        <v>10581488.68</v>
      </c>
      <c r="H39" s="26">
        <v>4959054.26</v>
      </c>
    </row>
    <row r="40" spans="2:8" x14ac:dyDescent="0.3">
      <c r="B40" s="44"/>
      <c r="C40" s="45"/>
      <c r="D40" s="45"/>
      <c r="E40" s="3"/>
      <c r="F40" s="10" t="s">
        <v>50</v>
      </c>
      <c r="G40" s="25">
        <v>49783591.600000001</v>
      </c>
      <c r="H40" s="26">
        <v>29370506.800000001</v>
      </c>
    </row>
    <row r="41" spans="2:8" x14ac:dyDescent="0.3">
      <c r="B41" s="44"/>
      <c r="C41" s="45"/>
      <c r="D41" s="45"/>
      <c r="E41" s="3"/>
      <c r="F41" s="10" t="s">
        <v>51</v>
      </c>
      <c r="G41" s="22">
        <v>0</v>
      </c>
      <c r="H41" s="23">
        <v>0</v>
      </c>
    </row>
    <row r="42" spans="2:8" x14ac:dyDescent="0.3">
      <c r="B42" s="44"/>
      <c r="C42" s="45"/>
      <c r="D42" s="45"/>
      <c r="E42" s="3"/>
      <c r="F42" s="10" t="s">
        <v>52</v>
      </c>
      <c r="G42" s="22">
        <v>0</v>
      </c>
      <c r="H42" s="23">
        <v>0</v>
      </c>
    </row>
    <row r="43" spans="2:8" ht="22.8" x14ac:dyDescent="0.3">
      <c r="B43" s="44"/>
      <c r="C43" s="45"/>
      <c r="D43" s="45"/>
      <c r="E43" s="3"/>
      <c r="F43" s="10" t="s">
        <v>53</v>
      </c>
      <c r="G43" s="25">
        <v>-20047.23</v>
      </c>
      <c r="H43" s="26">
        <v>-43002.26</v>
      </c>
    </row>
    <row r="44" spans="2:8" ht="6" customHeight="1" x14ac:dyDescent="0.3">
      <c r="B44" s="46"/>
      <c r="C44" s="47"/>
      <c r="D44" s="47"/>
      <c r="E44" s="33"/>
      <c r="F44" s="6"/>
      <c r="G44" s="27"/>
      <c r="H44" s="28"/>
    </row>
    <row r="45" spans="2:8" ht="35.25" customHeight="1" x14ac:dyDescent="0.3">
      <c r="B45" s="44"/>
      <c r="C45" s="45"/>
      <c r="D45" s="45"/>
      <c r="E45" s="3"/>
      <c r="F45" s="6" t="s">
        <v>54</v>
      </c>
      <c r="G45" s="39">
        <v>0</v>
      </c>
      <c r="H45" s="40">
        <v>0</v>
      </c>
    </row>
    <row r="46" spans="2:8" x14ac:dyDescent="0.3">
      <c r="B46" s="44"/>
      <c r="C46" s="45"/>
      <c r="D46" s="45"/>
      <c r="E46" s="3"/>
      <c r="F46" s="10" t="s">
        <v>55</v>
      </c>
      <c r="G46" s="22">
        <v>0</v>
      </c>
      <c r="H46" s="23">
        <v>0</v>
      </c>
    </row>
    <row r="47" spans="2:8" ht="22.8" x14ac:dyDescent="0.3">
      <c r="B47" s="44"/>
      <c r="C47" s="45"/>
      <c r="D47" s="45"/>
      <c r="E47" s="3"/>
      <c r="F47" s="10" t="s">
        <v>56</v>
      </c>
      <c r="G47" s="22">
        <v>0</v>
      </c>
      <c r="H47" s="23">
        <v>0</v>
      </c>
    </row>
    <row r="48" spans="2:8" ht="5.25" customHeight="1" x14ac:dyDescent="0.3">
      <c r="B48" s="46"/>
      <c r="C48" s="47"/>
      <c r="D48" s="47"/>
      <c r="E48" s="33"/>
      <c r="F48" s="6"/>
      <c r="G48" s="27"/>
      <c r="H48" s="28"/>
    </row>
    <row r="49" spans="2:11" ht="11.25" customHeight="1" x14ac:dyDescent="0.3">
      <c r="B49" s="44"/>
      <c r="C49" s="45"/>
      <c r="D49" s="45"/>
      <c r="E49" s="3"/>
      <c r="F49" s="6" t="s">
        <v>57</v>
      </c>
      <c r="G49" s="36">
        <f>+G38+G33</f>
        <v>73465853.340000004</v>
      </c>
      <c r="H49" s="37">
        <f>+H38+H33</f>
        <v>47407379.090000004</v>
      </c>
    </row>
    <row r="50" spans="2:11" ht="7.5" customHeight="1" x14ac:dyDescent="0.3">
      <c r="B50" s="46"/>
      <c r="C50" s="47"/>
      <c r="D50" s="47"/>
      <c r="E50" s="33"/>
      <c r="F50" s="6"/>
      <c r="G50" s="27"/>
      <c r="H50" s="28"/>
    </row>
    <row r="51" spans="2:11" ht="18.75" customHeight="1" x14ac:dyDescent="0.3">
      <c r="B51" s="46"/>
      <c r="C51" s="47"/>
      <c r="D51" s="47"/>
      <c r="E51" s="3"/>
      <c r="F51" s="6" t="s">
        <v>58</v>
      </c>
      <c r="G51" s="36">
        <f>+G29+G49</f>
        <v>82970234.310000002</v>
      </c>
      <c r="H51" s="37">
        <f>+H29+H49</f>
        <v>56292732.740000002</v>
      </c>
    </row>
    <row r="52" spans="2:11" ht="15" thickBot="1" x14ac:dyDescent="0.35">
      <c r="B52" s="60"/>
      <c r="C52" s="61"/>
      <c r="D52" s="61"/>
      <c r="E52" s="32"/>
      <c r="F52" s="61"/>
      <c r="G52" s="61"/>
      <c r="H52" s="62"/>
      <c r="J52" s="41">
        <f>+C32-G51</f>
        <v>0</v>
      </c>
      <c r="K52" s="41">
        <f>+D32-H51</f>
        <v>0</v>
      </c>
    </row>
    <row r="54" spans="2:11" ht="60.6" customHeight="1" x14ac:dyDescent="0.3">
      <c r="B54" s="59" t="s">
        <v>59</v>
      </c>
      <c r="C54" s="59"/>
      <c r="D54" s="59"/>
      <c r="E54" s="59"/>
      <c r="F54" s="59"/>
      <c r="G54" s="59"/>
      <c r="H54" s="59"/>
    </row>
    <row r="55" spans="2:11" ht="15" thickBot="1" x14ac:dyDescent="0.35">
      <c r="B55" s="12"/>
      <c r="C55" s="12"/>
      <c r="D55" s="12"/>
      <c r="E55" s="12"/>
      <c r="F55" s="12"/>
      <c r="G55" s="12"/>
      <c r="H55" s="12"/>
    </row>
    <row r="56" spans="2:11" x14ac:dyDescent="0.3">
      <c r="B56" s="42" t="s">
        <v>62</v>
      </c>
      <c r="C56" s="42"/>
      <c r="D56" s="13"/>
      <c r="E56" s="13"/>
      <c r="F56" s="42" t="s">
        <v>63</v>
      </c>
      <c r="G56" s="42"/>
    </row>
    <row r="57" spans="2:11" x14ac:dyDescent="0.3">
      <c r="B57" s="43" t="s">
        <v>64</v>
      </c>
      <c r="C57" s="43"/>
      <c r="D57" s="14"/>
      <c r="E57" s="14"/>
      <c r="F57" s="43" t="s">
        <v>65</v>
      </c>
      <c r="G57" s="43"/>
    </row>
  </sheetData>
  <mergeCells count="32"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2:H2"/>
    <mergeCell ref="B3:H3"/>
    <mergeCell ref="B4:H4"/>
    <mergeCell ref="B6:D6"/>
    <mergeCell ref="F6:H6"/>
    <mergeCell ref="B56:C56"/>
    <mergeCell ref="F56:G56"/>
    <mergeCell ref="B57:C57"/>
    <mergeCell ref="F57:G57"/>
    <mergeCell ref="B31:D31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</mergeCells>
  <pageMargins left="0.19685039370078741" right="0.19685039370078741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1.-ESF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2017-01-11T16:11:33Z</dcterms:modified>
</cp:coreProperties>
</file>