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8" windowWidth="24240" windowHeight="12300"/>
  </bookViews>
  <sheets>
    <sheet name="EAE COG" sheetId="1" r:id="rId1"/>
  </sheets>
  <calcPr calcId="145621"/>
</workbook>
</file>

<file path=xl/calcChain.xml><?xml version="1.0" encoding="utf-8"?>
<calcChain xmlns="http://schemas.openxmlformats.org/spreadsheetml/2006/main">
  <c r="G56" i="1" l="1"/>
  <c r="F56" i="1"/>
  <c r="D56" i="1"/>
  <c r="C56" i="1"/>
  <c r="G46" i="1"/>
  <c r="F46" i="1"/>
  <c r="D46" i="1"/>
  <c r="C46" i="1"/>
  <c r="G36" i="1"/>
  <c r="F36" i="1"/>
  <c r="D36" i="1"/>
  <c r="C36" i="1"/>
  <c r="G26" i="1"/>
  <c r="F26" i="1"/>
  <c r="D26" i="1"/>
  <c r="C26" i="1"/>
  <c r="G16" i="1"/>
  <c r="F16" i="1"/>
  <c r="D16" i="1"/>
  <c r="C16" i="1"/>
  <c r="G8" i="1"/>
  <c r="F8" i="1"/>
  <c r="D8" i="1"/>
  <c r="C8" i="1"/>
  <c r="C80" i="1" s="1"/>
  <c r="E79" i="1"/>
  <c r="H79" i="1" s="1"/>
  <c r="E78" i="1"/>
  <c r="H78" i="1" s="1"/>
  <c r="E77" i="1"/>
  <c r="H77" i="1" s="1"/>
  <c r="E76" i="1"/>
  <c r="H76" i="1" s="1"/>
  <c r="E75" i="1"/>
  <c r="H75" i="1" s="1"/>
  <c r="E74" i="1"/>
  <c r="H74" i="1" s="1"/>
  <c r="E73" i="1"/>
  <c r="H73" i="1" s="1"/>
  <c r="E72" i="1"/>
  <c r="H72" i="1" s="1"/>
  <c r="E71" i="1"/>
  <c r="H71" i="1" s="1"/>
  <c r="E70" i="1"/>
  <c r="H70" i="1" s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E62" i="1"/>
  <c r="H62" i="1" s="1"/>
  <c r="E61" i="1"/>
  <c r="H61" i="1" s="1"/>
  <c r="E60" i="1"/>
  <c r="H60" i="1" s="1"/>
  <c r="E59" i="1"/>
  <c r="H59" i="1" s="1"/>
  <c r="E58" i="1"/>
  <c r="H58" i="1" s="1"/>
  <c r="E57" i="1"/>
  <c r="H57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H49" i="1" s="1"/>
  <c r="E48" i="1"/>
  <c r="H48" i="1" s="1"/>
  <c r="E47" i="1"/>
  <c r="H47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7" i="1"/>
  <c r="H37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E15" i="1"/>
  <c r="H15" i="1" s="1"/>
  <c r="E14" i="1"/>
  <c r="H14" i="1" s="1"/>
  <c r="E13" i="1"/>
  <c r="H13" i="1" s="1"/>
  <c r="E12" i="1"/>
  <c r="H12" i="1" s="1"/>
  <c r="E11" i="1"/>
  <c r="H11" i="1" s="1"/>
  <c r="E10" i="1"/>
  <c r="H10" i="1" s="1"/>
  <c r="E9" i="1"/>
  <c r="H9" i="1" s="1"/>
  <c r="F80" i="1" l="1"/>
  <c r="E36" i="1"/>
  <c r="E8" i="1"/>
  <c r="H8" i="1" s="1"/>
  <c r="D80" i="1"/>
  <c r="E80" i="1" s="1"/>
  <c r="G80" i="1"/>
  <c r="E56" i="1"/>
  <c r="H56" i="1" s="1"/>
  <c r="E46" i="1"/>
  <c r="H46" i="1" s="1"/>
  <c r="H36" i="1"/>
  <c r="E26" i="1"/>
  <c r="H26" i="1" s="1"/>
  <c r="E16" i="1"/>
  <c r="H16" i="1" s="1"/>
  <c r="H80" i="1" l="1"/>
</calcChain>
</file>

<file path=xl/sharedStrings.xml><?xml version="1.0" encoding="utf-8"?>
<sst xmlns="http://schemas.openxmlformats.org/spreadsheetml/2006/main" count="90" uniqueCount="90">
  <si>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</si>
  <si>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</si>
  <si>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</si>
  <si>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</si>
  <si>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</si>
  <si>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</si>
  <si>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</si>
  <si>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</si>
  <si>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</si>
  <si>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</si>
  <si>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</si>
  <si>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</si>
  <si>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</si>
  <si>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</si>
  <si>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</si>
  <si>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</si>
  <si>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</si>
  <si>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</si>
  <si>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</si>
  <si>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</si>
  <si>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</si>
  <si>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</si>
  <si>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</si>
  <si>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</si>
  <si>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</si>
  <si>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</si>
  <si>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</si>
  <si>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</si>
  <si>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</si>
  <si>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</si>
  <si>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</si>
  <si>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</si>
  <si>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</si>
  <si>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</si>
  <si>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</si>
  <si>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</si>
  <si>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</si>
  <si>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</si>
  <si>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</si>
  <si>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</si>
  <si>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</si>
  <si>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</si>
  <si>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</si>
  <si>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</si>
  <si>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</si>
  <si>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</si>
  <si>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</si>
  <si>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</si>
  <si>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</si>
  <si>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</si>
  <si>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</si>
  <si>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</si>
  <si>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</si>
  <si>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</si>
  <si>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</si>
  <si>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</si>
  <si>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</si>
  <si>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</si>
  <si>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</si>
  <si>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</si>
  <si>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</si>
  <si>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</si>
  <si>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</si>
  <si>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</si>
  <si>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</si>
  <si>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</si>
  <si>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</si>
  <si>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</si>
  <si>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</si>
  <si>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</si>
  <si>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</si>
  <si>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</si>
  <si>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</si>
  <si>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</si>
  <si>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</si>
  <si>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</si>
  <si>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</si>
  <si>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</si>
  <si>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</si>
  <si>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</si>
  <si>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</si>
  <si>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</si>
  <si>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</si>
  <si>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</si>
  <si>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</si>
  <si>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Arteaga, Coahuila</t>
  </si>
  <si>
    <t>Del 01 de Julio al 30 de Septiembre de 2016</t>
  </si>
  <si>
    <t xml:space="preserve"> 
Nota de Gestión Administrativa 17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</si>
  <si>
    <t>C. JOSÉ DE JESÚS DURÁN FLORES                          LIC. NORA ALICIA HERNÁNDEZ FUENTES                       C.P. FRANCISCO CEPEDA SILLER</t>
  </si>
  <si>
    <t>PRESIDENTE MUNICIPAL                                                        TESORERA MUNICIPAL                                          CONTRALOR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</si>
</sst>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3" borderId="13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justify" vertical="center" wrapText="1"/>
    </xf>
    <xf numFmtId="0" fontId="3" fillId="0" borderId="19" xfId="0" applyFont="1" applyBorder="1" applyAlignment="1">
      <alignment horizontal="justify" vertical="center" wrapText="1"/>
    </xf>
    <xf numFmtId="0" fontId="3" fillId="0" borderId="20" xfId="0" applyFont="1" applyBorder="1" applyAlignment="1">
      <alignment horizontal="justify" vertical="center" wrapText="1"/>
    </xf>
    <xf numFmtId="0" fontId="3" fillId="0" borderId="21" xfId="0" applyFont="1" applyBorder="1" applyAlignment="1">
      <alignment horizontal="justify" vertical="center" wrapText="1"/>
    </xf>
    <xf numFmtId="44" fontId="3" fillId="4" borderId="23" xfId="1" applyFont="1" applyFill="1" applyBorder="1" applyAlignment="1">
      <alignment horizontal="justify" vertical="center" wrapText="1"/>
    </xf>
    <xf numFmtId="44" fontId="3" fillId="4" borderId="24" xfId="1" applyFont="1" applyFill="1" applyBorder="1" applyAlignment="1">
      <alignment horizontal="justify" vertical="center" wrapText="1"/>
    </xf>
    <xf numFmtId="44" fontId="2" fillId="4" borderId="13" xfId="1" applyFont="1" applyFill="1" applyBorder="1" applyAlignment="1">
      <alignment horizontal="justify" vertical="center" wrapText="1"/>
    </xf>
    <xf numFmtId="44" fontId="2" fillId="4" borderId="22" xfId="1" applyFont="1" applyFill="1" applyBorder="1" applyAlignment="1">
      <alignment horizontal="justify" vertical="center" wrapText="1"/>
    </xf>
    <xf numFmtId="44" fontId="2" fillId="4" borderId="23" xfId="1" applyFont="1" applyFill="1" applyBorder="1" applyAlignment="1">
      <alignment horizontal="justify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5"/>
  <sheetViews>
    <sheetView showGridLines="0" tabSelected="1" workbookViewId="0">
      <selection activeCell="A4" sqref="A4:H4"/>
    </sheetView>
  </sheetViews>
  <sheetFormatPr baseColWidth="10" defaultColWidth="11.44140625" defaultRowHeight="11.4" x14ac:dyDescent="0.2"/>
  <cols>
    <col min="1" max="1" width="3.109375" style="1" customWidth="1"/>
    <col min="2" max="2" width="61" style="1" bestFit="1" customWidth="1"/>
    <col min="3" max="3" width="14.109375" style="1" bestFit="1" customWidth="1"/>
    <col min="4" max="4" width="13.109375" style="1" bestFit="1" customWidth="1"/>
    <col min="5" max="7" width="14.109375" style="1" bestFit="1" customWidth="1"/>
    <col min="8" max="8" width="13.33203125" style="1" bestFit="1" customWidth="1"/>
    <col min="9" max="16384" width="11.44140625" style="1"/>
  </cols>
  <sheetData>
    <row r="1" spans="1:8" ht="12" x14ac:dyDescent="0.2">
      <c r="A1" s="15" t="s">
        <v>85</v>
      </c>
      <c r="B1" s="16"/>
      <c r="C1" s="16"/>
      <c r="D1" s="16"/>
      <c r="E1" s="16"/>
      <c r="F1" s="16"/>
      <c r="G1" s="16"/>
      <c r="H1" s="17"/>
    </row>
    <row r="2" spans="1:8" ht="12" x14ac:dyDescent="0.2">
      <c r="A2" s="18" t="s">
        <v>0</v>
      </c>
      <c r="B2" s="19"/>
      <c r="C2" s="19"/>
      <c r="D2" s="19"/>
      <c r="E2" s="19"/>
      <c r="F2" s="19"/>
      <c r="G2" s="19"/>
      <c r="H2" s="20"/>
    </row>
    <row r="3" spans="1:8" ht="12" x14ac:dyDescent="0.2">
      <c r="A3" s="18" t="s">
        <v>1</v>
      </c>
      <c r="B3" s="19"/>
      <c r="C3" s="19"/>
      <c r="D3" s="19"/>
      <c r="E3" s="19"/>
      <c r="F3" s="19"/>
      <c r="G3" s="19"/>
      <c r="H3" s="20"/>
    </row>
    <row r="4" spans="1:8" ht="12.75" thickBot="1" x14ac:dyDescent="0.25">
      <c r="A4" s="21" t="s">
        <v>86</v>
      </c>
      <c r="B4" s="22"/>
      <c r="C4" s="22"/>
      <c r="D4" s="22"/>
      <c r="E4" s="22"/>
      <c r="F4" s="22"/>
      <c r="G4" s="22"/>
      <c r="H4" s="23"/>
    </row>
    <row r="5" spans="1:8" ht="12.6" thickBot="1" x14ac:dyDescent="0.25">
      <c r="A5" s="24" t="s">
        <v>2</v>
      </c>
      <c r="B5" s="25"/>
      <c r="C5" s="28" t="s">
        <v>3</v>
      </c>
      <c r="D5" s="29"/>
      <c r="E5" s="29"/>
      <c r="F5" s="29"/>
      <c r="G5" s="30"/>
      <c r="H5" s="31" t="s">
        <v>4</v>
      </c>
    </row>
    <row r="6" spans="1:8" ht="24.6" thickBot="1" x14ac:dyDescent="0.25">
      <c r="A6" s="26"/>
      <c r="B6" s="27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32"/>
    </row>
    <row r="7" spans="1:8" ht="12.6" thickBot="1" x14ac:dyDescent="0.25">
      <c r="A7" s="26"/>
      <c r="B7" s="27"/>
      <c r="C7" s="3">
        <v>1</v>
      </c>
      <c r="D7" s="3">
        <v>2</v>
      </c>
      <c r="E7" s="3" t="s">
        <v>10</v>
      </c>
      <c r="F7" s="3">
        <v>4</v>
      </c>
      <c r="G7" s="3">
        <v>5</v>
      </c>
      <c r="H7" s="3" t="s">
        <v>11</v>
      </c>
    </row>
    <row r="8" spans="1:8" ht="12" x14ac:dyDescent="0.2">
      <c r="A8" s="37" t="s">
        <v>12</v>
      </c>
      <c r="B8" s="38"/>
      <c r="C8" s="11">
        <f>C9+C10+C11+C12+C13+C14+C15</f>
        <v>12768293</v>
      </c>
      <c r="D8" s="11">
        <f>D9+D10+D11+D12+D13+D14+D15</f>
        <v>42000</v>
      </c>
      <c r="E8" s="11">
        <f>C8+D8</f>
        <v>12810293</v>
      </c>
      <c r="F8" s="11">
        <f>F9+F10+F11+F12+F13+F14+F15</f>
        <v>9931905.3800000008</v>
      </c>
      <c r="G8" s="11">
        <f>G9+G10+G11+G12+G13+G14+G15</f>
        <v>9916988.7100000009</v>
      </c>
      <c r="H8" s="11">
        <f>E8-F8</f>
        <v>2878387.6199999992</v>
      </c>
    </row>
    <row r="9" spans="1:8" x14ac:dyDescent="0.2">
      <c r="A9" s="4"/>
      <c r="B9" s="5" t="s">
        <v>13</v>
      </c>
      <c r="C9" s="8">
        <v>10516891</v>
      </c>
      <c r="D9" s="8">
        <v>7000</v>
      </c>
      <c r="E9" s="8">
        <f>C9+D9</f>
        <v>10523891</v>
      </c>
      <c r="F9" s="8">
        <v>9314751.75</v>
      </c>
      <c r="G9" s="8">
        <v>9314751.75</v>
      </c>
      <c r="H9" s="8">
        <f>E9-F9</f>
        <v>1209139.25</v>
      </c>
    </row>
    <row r="10" spans="1:8" x14ac:dyDescent="0.2">
      <c r="A10" s="4"/>
      <c r="B10" s="5" t="s">
        <v>14</v>
      </c>
      <c r="C10" s="8">
        <v>0</v>
      </c>
      <c r="D10" s="8">
        <v>0</v>
      </c>
      <c r="E10" s="8">
        <f t="shared" ref="E10:E73" si="0">C10+D10</f>
        <v>0</v>
      </c>
      <c r="F10" s="8">
        <v>0</v>
      </c>
      <c r="G10" s="8">
        <v>0</v>
      </c>
      <c r="H10" s="8">
        <f t="shared" ref="H10:H73" si="1">E10-F10</f>
        <v>0</v>
      </c>
    </row>
    <row r="11" spans="1:8" ht="12" x14ac:dyDescent="0.2">
      <c r="A11" s="4"/>
      <c r="B11" s="5" t="s">
        <v>15</v>
      </c>
      <c r="C11" s="8">
        <v>806639</v>
      </c>
      <c r="D11" s="8">
        <v>35000</v>
      </c>
      <c r="E11" s="8">
        <f t="shared" si="0"/>
        <v>841639</v>
      </c>
      <c r="F11" s="8">
        <v>329690.15000000002</v>
      </c>
      <c r="G11" s="8">
        <v>329690.15000000002</v>
      </c>
      <c r="H11" s="8">
        <f t="shared" si="1"/>
        <v>511948.85</v>
      </c>
    </row>
    <row r="12" spans="1:8" ht="12" x14ac:dyDescent="0.2">
      <c r="A12" s="4"/>
      <c r="B12" s="5" t="s">
        <v>16</v>
      </c>
      <c r="C12" s="8">
        <v>1104912</v>
      </c>
      <c r="D12" s="8">
        <v>0</v>
      </c>
      <c r="E12" s="8">
        <f t="shared" si="0"/>
        <v>1104912</v>
      </c>
      <c r="F12" s="8">
        <v>0</v>
      </c>
      <c r="G12" s="8">
        <v>0</v>
      </c>
      <c r="H12" s="8">
        <f t="shared" si="1"/>
        <v>1104912</v>
      </c>
    </row>
    <row r="13" spans="1:8" x14ac:dyDescent="0.2">
      <c r="A13" s="4"/>
      <c r="B13" s="5" t="s">
        <v>17</v>
      </c>
      <c r="C13" s="8">
        <v>324341</v>
      </c>
      <c r="D13" s="8">
        <v>0</v>
      </c>
      <c r="E13" s="8">
        <f t="shared" si="0"/>
        <v>324341</v>
      </c>
      <c r="F13" s="8">
        <v>272903.48</v>
      </c>
      <c r="G13" s="8">
        <v>257986.81</v>
      </c>
      <c r="H13" s="8">
        <f t="shared" si="1"/>
        <v>51437.520000000019</v>
      </c>
    </row>
    <row r="14" spans="1:8" ht="12" x14ac:dyDescent="0.2">
      <c r="A14" s="4"/>
      <c r="B14" s="5" t="s">
        <v>18</v>
      </c>
      <c r="C14" s="8">
        <v>0</v>
      </c>
      <c r="D14" s="8">
        <v>0</v>
      </c>
      <c r="E14" s="8">
        <f t="shared" si="0"/>
        <v>0</v>
      </c>
      <c r="F14" s="8">
        <v>0</v>
      </c>
      <c r="G14" s="8">
        <v>0</v>
      </c>
      <c r="H14" s="8">
        <f t="shared" si="1"/>
        <v>0</v>
      </c>
    </row>
    <row r="15" spans="1:8" x14ac:dyDescent="0.2">
      <c r="A15" s="4"/>
      <c r="B15" s="5" t="s">
        <v>19</v>
      </c>
      <c r="C15" s="8">
        <v>15510</v>
      </c>
      <c r="D15" s="8">
        <v>0</v>
      </c>
      <c r="E15" s="8">
        <f t="shared" si="0"/>
        <v>15510</v>
      </c>
      <c r="F15" s="8">
        <v>14560</v>
      </c>
      <c r="G15" s="8">
        <v>14560</v>
      </c>
      <c r="H15" s="8">
        <f t="shared" si="1"/>
        <v>950</v>
      </c>
    </row>
    <row r="16" spans="1:8" ht="12" x14ac:dyDescent="0.2">
      <c r="A16" s="33" t="s">
        <v>20</v>
      </c>
      <c r="B16" s="34"/>
      <c r="C16" s="12">
        <f>C17+C18+C19+C20+C21+C22+C23+C24+C25</f>
        <v>2621685</v>
      </c>
      <c r="D16" s="12">
        <f>D17+D18+D19+D20+D21+D22+D23+D24+D25</f>
        <v>826020</v>
      </c>
      <c r="E16" s="12">
        <f t="shared" si="0"/>
        <v>3447705</v>
      </c>
      <c r="F16" s="12">
        <f>F17+F18+F19+F20+F21+F22+F23+F24+F25</f>
        <v>2049369.2499999998</v>
      </c>
      <c r="G16" s="12">
        <f>G17+G18+G19+G20+G21+G22+G23+G24+G25</f>
        <v>4237495.41</v>
      </c>
      <c r="H16" s="12">
        <f t="shared" si="1"/>
        <v>1398335.7500000002</v>
      </c>
    </row>
    <row r="17" spans="1:8" x14ac:dyDescent="0.2">
      <c r="A17" s="4"/>
      <c r="B17" s="5" t="s">
        <v>21</v>
      </c>
      <c r="C17" s="8">
        <v>216352</v>
      </c>
      <c r="D17" s="8">
        <v>306800</v>
      </c>
      <c r="E17" s="8">
        <f t="shared" si="0"/>
        <v>523152</v>
      </c>
      <c r="F17" s="8">
        <v>239967.2</v>
      </c>
      <c r="G17" s="8">
        <v>238934.09</v>
      </c>
      <c r="H17" s="8">
        <f t="shared" si="1"/>
        <v>283184.8</v>
      </c>
    </row>
    <row r="18" spans="1:8" ht="12" x14ac:dyDescent="0.2">
      <c r="A18" s="4"/>
      <c r="B18" s="5" t="s">
        <v>22</v>
      </c>
      <c r="C18" s="8">
        <v>95506</v>
      </c>
      <c r="D18" s="8">
        <v>68000</v>
      </c>
      <c r="E18" s="8">
        <f t="shared" si="0"/>
        <v>163506</v>
      </c>
      <c r="F18" s="8">
        <v>90656.17</v>
      </c>
      <c r="G18" s="8">
        <v>95901.52</v>
      </c>
      <c r="H18" s="8">
        <f t="shared" si="1"/>
        <v>72849.83</v>
      </c>
    </row>
    <row r="19" spans="1:8" x14ac:dyDescent="0.2">
      <c r="A19" s="4"/>
      <c r="B19" s="5" t="s">
        <v>23</v>
      </c>
      <c r="C19" s="8">
        <v>17271</v>
      </c>
      <c r="D19" s="8">
        <v>0</v>
      </c>
      <c r="E19" s="8">
        <f t="shared" si="0"/>
        <v>17271</v>
      </c>
      <c r="F19" s="8">
        <v>0</v>
      </c>
      <c r="G19" s="8">
        <v>0</v>
      </c>
      <c r="H19" s="8">
        <f t="shared" si="1"/>
        <v>17271</v>
      </c>
    </row>
    <row r="20" spans="1:8" x14ac:dyDescent="0.2">
      <c r="A20" s="4"/>
      <c r="B20" s="5" t="s">
        <v>24</v>
      </c>
      <c r="C20" s="8">
        <v>31181</v>
      </c>
      <c r="D20" s="8">
        <v>0</v>
      </c>
      <c r="E20" s="8">
        <f t="shared" si="0"/>
        <v>31181</v>
      </c>
      <c r="F20" s="8">
        <v>14437.99</v>
      </c>
      <c r="G20" s="8">
        <v>43697.38</v>
      </c>
      <c r="H20" s="8">
        <f t="shared" si="1"/>
        <v>16743.010000000002</v>
      </c>
    </row>
    <row r="21" spans="1:8" x14ac:dyDescent="0.2">
      <c r="A21" s="4"/>
      <c r="B21" s="5" t="s">
        <v>25</v>
      </c>
      <c r="C21" s="8">
        <v>163209</v>
      </c>
      <c r="D21" s="8">
        <v>35220</v>
      </c>
      <c r="E21" s="8">
        <f t="shared" si="0"/>
        <v>198429</v>
      </c>
      <c r="F21" s="8">
        <v>58046</v>
      </c>
      <c r="G21" s="8">
        <v>97613.89</v>
      </c>
      <c r="H21" s="8">
        <f t="shared" si="1"/>
        <v>140383</v>
      </c>
    </row>
    <row r="22" spans="1:8" ht="12" x14ac:dyDescent="0.2">
      <c r="A22" s="4"/>
      <c r="B22" s="5" t="s">
        <v>26</v>
      </c>
      <c r="C22" s="8">
        <v>1654085</v>
      </c>
      <c r="D22" s="8">
        <v>340000</v>
      </c>
      <c r="E22" s="8">
        <f t="shared" si="0"/>
        <v>1994085</v>
      </c>
      <c r="F22" s="8">
        <v>1443317.44</v>
      </c>
      <c r="G22" s="8">
        <v>3367030.78</v>
      </c>
      <c r="H22" s="8">
        <f t="shared" si="1"/>
        <v>550767.56000000006</v>
      </c>
    </row>
    <row r="23" spans="1:8" x14ac:dyDescent="0.2">
      <c r="A23" s="4"/>
      <c r="B23" s="5" t="s">
        <v>27</v>
      </c>
      <c r="C23" s="8">
        <v>84781</v>
      </c>
      <c r="D23" s="8">
        <v>41000</v>
      </c>
      <c r="E23" s="8">
        <f t="shared" si="0"/>
        <v>125781</v>
      </c>
      <c r="F23" s="8">
        <v>39435.480000000003</v>
      </c>
      <c r="G23" s="8">
        <v>116764.43</v>
      </c>
      <c r="H23" s="8">
        <f t="shared" si="1"/>
        <v>86345.51999999999</v>
      </c>
    </row>
    <row r="24" spans="1:8" ht="12" x14ac:dyDescent="0.2">
      <c r="A24" s="4"/>
      <c r="B24" s="5" t="s">
        <v>28</v>
      </c>
      <c r="C24" s="8">
        <v>0</v>
      </c>
      <c r="D24" s="8">
        <v>0</v>
      </c>
      <c r="E24" s="8">
        <f t="shared" si="0"/>
        <v>0</v>
      </c>
      <c r="F24" s="8">
        <v>0</v>
      </c>
      <c r="G24" s="8">
        <v>0</v>
      </c>
      <c r="H24" s="8">
        <f t="shared" si="1"/>
        <v>0</v>
      </c>
    </row>
    <row r="25" spans="1:8" ht="12" x14ac:dyDescent="0.2">
      <c r="A25" s="4"/>
      <c r="B25" s="5" t="s">
        <v>29</v>
      </c>
      <c r="C25" s="8">
        <v>359300</v>
      </c>
      <c r="D25" s="8">
        <v>35000</v>
      </c>
      <c r="E25" s="8">
        <f t="shared" si="0"/>
        <v>394300</v>
      </c>
      <c r="F25" s="8">
        <v>163508.97</v>
      </c>
      <c r="G25" s="8">
        <v>277553.32</v>
      </c>
      <c r="H25" s="8">
        <f t="shared" si="1"/>
        <v>230791.03</v>
      </c>
    </row>
    <row r="26" spans="1:8" ht="12" x14ac:dyDescent="0.2">
      <c r="A26" s="33" t="s">
        <v>30</v>
      </c>
      <c r="B26" s="34"/>
      <c r="C26" s="12">
        <f>C27+C28+C29+C30+C31+C32+C33+C34+C35</f>
        <v>3770767</v>
      </c>
      <c r="D26" s="12">
        <f>D27+D28+D29+D30+D31+D32+D33+D34+D35</f>
        <v>3535498.17</v>
      </c>
      <c r="E26" s="12">
        <f t="shared" si="0"/>
        <v>7306265.1699999999</v>
      </c>
      <c r="F26" s="12">
        <f>F27+F28+F29+F30+F31+F32+F33+F34+F35</f>
        <v>5675566.5799999991</v>
      </c>
      <c r="G26" s="12">
        <f>G27+G28+G29+G30+G31+G32+G33+G34+G35</f>
        <v>5672540.2499999991</v>
      </c>
      <c r="H26" s="12">
        <f t="shared" si="1"/>
        <v>1630698.5900000008</v>
      </c>
    </row>
    <row r="27" spans="1:8" x14ac:dyDescent="0.2">
      <c r="A27" s="4"/>
      <c r="B27" s="5" t="s">
        <v>31</v>
      </c>
      <c r="C27" s="8">
        <v>2175753</v>
      </c>
      <c r="D27" s="8">
        <v>85000</v>
      </c>
      <c r="E27" s="8">
        <f t="shared" si="0"/>
        <v>2260753</v>
      </c>
      <c r="F27" s="8">
        <v>2171565.04</v>
      </c>
      <c r="G27" s="8">
        <v>2090913.95</v>
      </c>
      <c r="H27" s="8">
        <f t="shared" si="1"/>
        <v>89187.959999999963</v>
      </c>
    </row>
    <row r="28" spans="1:8" ht="12" x14ac:dyDescent="0.2">
      <c r="A28" s="4"/>
      <c r="B28" s="5" t="s">
        <v>32</v>
      </c>
      <c r="C28" s="8">
        <v>43668</v>
      </c>
      <c r="D28" s="8">
        <v>10000</v>
      </c>
      <c r="E28" s="8">
        <f t="shared" si="0"/>
        <v>53668</v>
      </c>
      <c r="F28" s="8">
        <v>28664.01</v>
      </c>
      <c r="G28" s="8">
        <v>37016.01</v>
      </c>
      <c r="H28" s="8">
        <f t="shared" si="1"/>
        <v>25003.99</v>
      </c>
    </row>
    <row r="29" spans="1:8" x14ac:dyDescent="0.2">
      <c r="A29" s="4"/>
      <c r="B29" s="5" t="s">
        <v>33</v>
      </c>
      <c r="C29" s="8">
        <v>94520</v>
      </c>
      <c r="D29" s="8">
        <v>226150.94</v>
      </c>
      <c r="E29" s="8">
        <f t="shared" si="0"/>
        <v>320670.94</v>
      </c>
      <c r="F29" s="8">
        <v>517047.38</v>
      </c>
      <c r="G29" s="8">
        <v>511845.94</v>
      </c>
      <c r="H29" s="8">
        <f t="shared" si="1"/>
        <v>-196376.44</v>
      </c>
    </row>
    <row r="30" spans="1:8" ht="12" x14ac:dyDescent="0.2">
      <c r="A30" s="4"/>
      <c r="B30" s="5" t="s">
        <v>34</v>
      </c>
      <c r="C30" s="8">
        <v>27252</v>
      </c>
      <c r="D30" s="8">
        <v>14300</v>
      </c>
      <c r="E30" s="8">
        <f t="shared" si="0"/>
        <v>41552</v>
      </c>
      <c r="F30" s="8">
        <v>44012.88</v>
      </c>
      <c r="G30" s="8">
        <v>44012.88</v>
      </c>
      <c r="H30" s="8">
        <f t="shared" si="1"/>
        <v>-2460.8799999999974</v>
      </c>
    </row>
    <row r="31" spans="1:8" x14ac:dyDescent="0.2">
      <c r="A31" s="4"/>
      <c r="B31" s="5" t="s">
        <v>35</v>
      </c>
      <c r="C31" s="8">
        <v>346147</v>
      </c>
      <c r="D31" s="8">
        <v>124986</v>
      </c>
      <c r="E31" s="8">
        <f t="shared" si="0"/>
        <v>471133</v>
      </c>
      <c r="F31" s="8">
        <v>244343.62</v>
      </c>
      <c r="G31" s="8">
        <v>278706.61</v>
      </c>
      <c r="H31" s="8">
        <f t="shared" si="1"/>
        <v>226789.38</v>
      </c>
    </row>
    <row r="32" spans="1:8" x14ac:dyDescent="0.2">
      <c r="A32" s="4"/>
      <c r="B32" s="5" t="s">
        <v>36</v>
      </c>
      <c r="C32" s="8">
        <v>235555</v>
      </c>
      <c r="D32" s="8">
        <v>0</v>
      </c>
      <c r="E32" s="8">
        <f t="shared" si="0"/>
        <v>235555</v>
      </c>
      <c r="F32" s="8">
        <v>89863.01</v>
      </c>
      <c r="G32" s="8">
        <v>84783.03</v>
      </c>
      <c r="H32" s="8">
        <f t="shared" si="1"/>
        <v>145691.99</v>
      </c>
    </row>
    <row r="33" spans="1:8" x14ac:dyDescent="0.2">
      <c r="A33" s="4"/>
      <c r="B33" s="5" t="s">
        <v>37</v>
      </c>
      <c r="C33" s="8">
        <v>68737</v>
      </c>
      <c r="D33" s="8">
        <v>463590.8</v>
      </c>
      <c r="E33" s="8">
        <f t="shared" si="0"/>
        <v>532327.80000000005</v>
      </c>
      <c r="F33" s="8">
        <v>392915.43</v>
      </c>
      <c r="G33" s="8">
        <v>400298.28</v>
      </c>
      <c r="H33" s="8">
        <f t="shared" si="1"/>
        <v>139412.37000000005</v>
      </c>
    </row>
    <row r="34" spans="1:8" ht="12" x14ac:dyDescent="0.2">
      <c r="A34" s="4"/>
      <c r="B34" s="5" t="s">
        <v>38</v>
      </c>
      <c r="C34" s="8">
        <v>581585</v>
      </c>
      <c r="D34" s="8">
        <v>660000</v>
      </c>
      <c r="E34" s="8">
        <f t="shared" si="0"/>
        <v>1241585</v>
      </c>
      <c r="F34" s="8">
        <v>905431.2</v>
      </c>
      <c r="G34" s="8">
        <v>923694.54</v>
      </c>
      <c r="H34" s="8">
        <f t="shared" si="1"/>
        <v>336153.80000000005</v>
      </c>
    </row>
    <row r="35" spans="1:8" ht="12" x14ac:dyDescent="0.2">
      <c r="A35" s="4"/>
      <c r="B35" s="5" t="s">
        <v>39</v>
      </c>
      <c r="C35" s="8">
        <v>197550</v>
      </c>
      <c r="D35" s="8">
        <v>1951470.43</v>
      </c>
      <c r="E35" s="8">
        <f t="shared" si="0"/>
        <v>2149020.4299999997</v>
      </c>
      <c r="F35" s="8">
        <v>1281724.01</v>
      </c>
      <c r="G35" s="8">
        <v>1301269.01</v>
      </c>
      <c r="H35" s="8">
        <f t="shared" si="1"/>
        <v>867296.41999999969</v>
      </c>
    </row>
    <row r="36" spans="1:8" ht="12" x14ac:dyDescent="0.2">
      <c r="A36" s="33" t="s">
        <v>40</v>
      </c>
      <c r="B36" s="34"/>
      <c r="C36" s="12">
        <f>C37+C38+C39+C40+C41+C42+C43+C44+C45</f>
        <v>3303543</v>
      </c>
      <c r="D36" s="12">
        <f>D37+D38+D39+D40+D41+D42+D43+D44+D45</f>
        <v>1810000</v>
      </c>
      <c r="E36" s="12">
        <f t="shared" si="0"/>
        <v>5113543</v>
      </c>
      <c r="F36" s="12">
        <f>F37+F38+F39+F40+F41+F42+F43+F44+F45</f>
        <v>5726360.4100000001</v>
      </c>
      <c r="G36" s="12">
        <f>G37+G38+G39+G40+G41+G42+G43+G44+G45</f>
        <v>4866580.7300000004</v>
      </c>
      <c r="H36" s="12">
        <f t="shared" si="1"/>
        <v>-612817.41000000015</v>
      </c>
    </row>
    <row r="37" spans="1:8" x14ac:dyDescent="0.2">
      <c r="A37" s="4"/>
      <c r="B37" s="5" t="s">
        <v>41</v>
      </c>
      <c r="C37" s="8">
        <v>120000</v>
      </c>
      <c r="D37" s="8">
        <v>0</v>
      </c>
      <c r="E37" s="8">
        <f t="shared" si="0"/>
        <v>120000</v>
      </c>
      <c r="F37" s="8">
        <v>0</v>
      </c>
      <c r="G37" s="8">
        <v>0</v>
      </c>
      <c r="H37" s="8">
        <f t="shared" si="1"/>
        <v>120000</v>
      </c>
    </row>
    <row r="38" spans="1:8" x14ac:dyDescent="0.2">
      <c r="A38" s="4"/>
      <c r="B38" s="5" t="s">
        <v>42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ht="12" x14ac:dyDescent="0.2">
      <c r="A39" s="4"/>
      <c r="B39" s="5" t="s">
        <v>43</v>
      </c>
      <c r="C39" s="8">
        <v>982023</v>
      </c>
      <c r="D39" s="8">
        <v>500000</v>
      </c>
      <c r="E39" s="8">
        <f t="shared" si="0"/>
        <v>1482023</v>
      </c>
      <c r="F39" s="8">
        <v>1386743.66</v>
      </c>
      <c r="G39" s="8">
        <v>1386743.66</v>
      </c>
      <c r="H39" s="8">
        <f t="shared" si="1"/>
        <v>95279.340000000084</v>
      </c>
    </row>
    <row r="40" spans="1:8" ht="12" x14ac:dyDescent="0.2">
      <c r="A40" s="4"/>
      <c r="B40" s="5" t="s">
        <v>44</v>
      </c>
      <c r="C40" s="8">
        <v>2201520</v>
      </c>
      <c r="D40" s="8">
        <v>210000</v>
      </c>
      <c r="E40" s="8">
        <f t="shared" si="0"/>
        <v>2411520</v>
      </c>
      <c r="F40" s="8">
        <v>3680898.8</v>
      </c>
      <c r="G40" s="8">
        <v>2821119.12</v>
      </c>
      <c r="H40" s="8">
        <f t="shared" si="1"/>
        <v>-1269378.7999999998</v>
      </c>
    </row>
    <row r="41" spans="1:8" ht="12" x14ac:dyDescent="0.2">
      <c r="A41" s="4"/>
      <c r="B41" s="5" t="s">
        <v>45</v>
      </c>
      <c r="C41" s="8">
        <v>0</v>
      </c>
      <c r="D41" s="8">
        <v>1100000</v>
      </c>
      <c r="E41" s="8">
        <f t="shared" si="0"/>
        <v>1100000</v>
      </c>
      <c r="F41" s="8">
        <v>658717.94999999995</v>
      </c>
      <c r="G41" s="8">
        <v>658717.94999999995</v>
      </c>
      <c r="H41" s="8">
        <f t="shared" si="1"/>
        <v>441282.05000000005</v>
      </c>
    </row>
    <row r="42" spans="1:8" x14ac:dyDescent="0.2">
      <c r="A42" s="4"/>
      <c r="B42" s="5" t="s">
        <v>46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ht="12" x14ac:dyDescent="0.2">
      <c r="A43" s="4"/>
      <c r="B43" s="5" t="s">
        <v>47</v>
      </c>
      <c r="C43" s="8">
        <v>0</v>
      </c>
      <c r="D43" s="8">
        <v>0</v>
      </c>
      <c r="E43" s="8">
        <f t="shared" si="0"/>
        <v>0</v>
      </c>
      <c r="F43" s="8">
        <v>0</v>
      </c>
      <c r="G43" s="8">
        <v>0</v>
      </c>
      <c r="H43" s="8">
        <f t="shared" si="1"/>
        <v>0</v>
      </c>
    </row>
    <row r="44" spans="1:8" ht="12" x14ac:dyDescent="0.2">
      <c r="A44" s="4"/>
      <c r="B44" s="5" t="s">
        <v>48</v>
      </c>
      <c r="C44" s="8">
        <v>0</v>
      </c>
      <c r="D44" s="8">
        <v>0</v>
      </c>
      <c r="E44" s="8">
        <f t="shared" si="0"/>
        <v>0</v>
      </c>
      <c r="F44" s="8">
        <v>0</v>
      </c>
      <c r="G44" s="8">
        <v>0</v>
      </c>
      <c r="H44" s="8">
        <f t="shared" si="1"/>
        <v>0</v>
      </c>
    </row>
    <row r="45" spans="1:8" ht="12" x14ac:dyDescent="0.2">
      <c r="A45" s="4"/>
      <c r="B45" s="5" t="s">
        <v>49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ht="12" x14ac:dyDescent="0.2">
      <c r="A46" s="33" t="s">
        <v>50</v>
      </c>
      <c r="B46" s="34"/>
      <c r="C46" s="12">
        <f>C47+C48+C49+C50+C51+C52+C53+C54+C55</f>
        <v>1387032</v>
      </c>
      <c r="D46" s="12">
        <f>D47+D48+D49+D50+D51+D52+D53+D54+D55</f>
        <v>69000</v>
      </c>
      <c r="E46" s="12">
        <f t="shared" si="0"/>
        <v>1456032</v>
      </c>
      <c r="F46" s="12">
        <f>F47+F48+F49+F50+F51+F52+F53+F54+F55</f>
        <v>77426.52</v>
      </c>
      <c r="G46" s="12">
        <f>G47+G48+G49+G50+G51+G52+G53+G54+G55</f>
        <v>220016.03999999998</v>
      </c>
      <c r="H46" s="12">
        <f t="shared" si="1"/>
        <v>1378605.48</v>
      </c>
    </row>
    <row r="47" spans="1:8" x14ac:dyDescent="0.2">
      <c r="A47" s="4"/>
      <c r="B47" s="5" t="s">
        <v>51</v>
      </c>
      <c r="C47" s="8">
        <v>31988</v>
      </c>
      <c r="D47" s="8">
        <v>45000</v>
      </c>
      <c r="E47" s="8">
        <f t="shared" si="0"/>
        <v>76988</v>
      </c>
      <c r="F47" s="8">
        <v>52661.68</v>
      </c>
      <c r="G47" s="8">
        <v>39321.68</v>
      </c>
      <c r="H47" s="8">
        <f t="shared" si="1"/>
        <v>24326.32</v>
      </c>
    </row>
    <row r="48" spans="1:8" x14ac:dyDescent="0.2">
      <c r="A48" s="4"/>
      <c r="B48" s="5" t="s">
        <v>52</v>
      </c>
      <c r="C48" s="8">
        <v>0</v>
      </c>
      <c r="D48" s="8">
        <v>20000</v>
      </c>
      <c r="E48" s="8">
        <f t="shared" si="0"/>
        <v>20000</v>
      </c>
      <c r="F48" s="8">
        <v>3130.84</v>
      </c>
      <c r="G48" s="8">
        <v>3130.84</v>
      </c>
      <c r="H48" s="8">
        <f t="shared" si="1"/>
        <v>16869.16</v>
      </c>
    </row>
    <row r="49" spans="1:8" x14ac:dyDescent="0.2">
      <c r="A49" s="4"/>
      <c r="B49" s="5" t="s">
        <v>53</v>
      </c>
      <c r="C49" s="8">
        <v>0</v>
      </c>
      <c r="D49" s="8">
        <v>0</v>
      </c>
      <c r="E49" s="8">
        <f t="shared" si="0"/>
        <v>0</v>
      </c>
      <c r="F49" s="8">
        <v>18038</v>
      </c>
      <c r="G49" s="8">
        <v>50848.6</v>
      </c>
      <c r="H49" s="8">
        <f t="shared" si="1"/>
        <v>-18038</v>
      </c>
    </row>
    <row r="50" spans="1:8" x14ac:dyDescent="0.2">
      <c r="A50" s="4"/>
      <c r="B50" s="5" t="s">
        <v>54</v>
      </c>
      <c r="C50" s="8">
        <v>531900</v>
      </c>
      <c r="D50" s="8">
        <v>0</v>
      </c>
      <c r="E50" s="8">
        <f t="shared" si="0"/>
        <v>531900</v>
      </c>
      <c r="F50" s="8">
        <v>0</v>
      </c>
      <c r="G50" s="8">
        <v>0</v>
      </c>
      <c r="H50" s="8">
        <f t="shared" si="1"/>
        <v>531900</v>
      </c>
    </row>
    <row r="51" spans="1:8" x14ac:dyDescent="0.2">
      <c r="A51" s="4"/>
      <c r="B51" s="5" t="s">
        <v>55</v>
      </c>
      <c r="C51" s="8">
        <v>63955</v>
      </c>
      <c r="D51" s="8">
        <v>0</v>
      </c>
      <c r="E51" s="8">
        <f t="shared" si="0"/>
        <v>63955</v>
      </c>
      <c r="F51" s="8">
        <v>0</v>
      </c>
      <c r="G51" s="8">
        <v>0</v>
      </c>
      <c r="H51" s="8">
        <f t="shared" si="1"/>
        <v>63955</v>
      </c>
    </row>
    <row r="52" spans="1:8" x14ac:dyDescent="0.2">
      <c r="A52" s="4"/>
      <c r="B52" s="5" t="s">
        <v>56</v>
      </c>
      <c r="C52" s="8">
        <v>104689</v>
      </c>
      <c r="D52" s="8">
        <v>4000</v>
      </c>
      <c r="E52" s="8">
        <f t="shared" si="0"/>
        <v>108689</v>
      </c>
      <c r="F52" s="8">
        <v>3596</v>
      </c>
      <c r="G52" s="8">
        <v>126714.92</v>
      </c>
      <c r="H52" s="8">
        <f t="shared" si="1"/>
        <v>105093</v>
      </c>
    </row>
    <row r="53" spans="1:8" x14ac:dyDescent="0.2">
      <c r="A53" s="4"/>
      <c r="B53" s="5" t="s">
        <v>57</v>
      </c>
      <c r="C53" s="8">
        <v>0</v>
      </c>
      <c r="D53" s="8">
        <v>0</v>
      </c>
      <c r="E53" s="8">
        <f t="shared" si="0"/>
        <v>0</v>
      </c>
      <c r="F53" s="8">
        <v>0</v>
      </c>
      <c r="G53" s="8">
        <v>0</v>
      </c>
      <c r="H53" s="8">
        <f t="shared" si="1"/>
        <v>0</v>
      </c>
    </row>
    <row r="54" spans="1:8" x14ac:dyDescent="0.2">
      <c r="A54" s="4"/>
      <c r="B54" s="5" t="s">
        <v>58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4"/>
      <c r="B55" s="5" t="s">
        <v>59</v>
      </c>
      <c r="C55" s="8">
        <v>654500</v>
      </c>
      <c r="D55" s="8">
        <v>0</v>
      </c>
      <c r="E55" s="8">
        <f t="shared" si="0"/>
        <v>654500</v>
      </c>
      <c r="F55" s="8">
        <v>0</v>
      </c>
      <c r="G55" s="8">
        <v>0</v>
      </c>
      <c r="H55" s="8">
        <f t="shared" si="1"/>
        <v>654500</v>
      </c>
    </row>
    <row r="56" spans="1:8" ht="12" x14ac:dyDescent="0.2">
      <c r="A56" s="33" t="s">
        <v>60</v>
      </c>
      <c r="B56" s="34"/>
      <c r="C56" s="12">
        <f>C57+C59</f>
        <v>2519766</v>
      </c>
      <c r="D56" s="12">
        <f>D57+D58</f>
        <v>1101444.69</v>
      </c>
      <c r="E56" s="12">
        <f t="shared" si="0"/>
        <v>3621210.69</v>
      </c>
      <c r="F56" s="12">
        <f>F57+F58</f>
        <v>3921126.01</v>
      </c>
      <c r="G56" s="12">
        <f>G57+G58</f>
        <v>3853939.9299999997</v>
      </c>
      <c r="H56" s="12">
        <f t="shared" si="1"/>
        <v>-299915.31999999983</v>
      </c>
    </row>
    <row r="57" spans="1:8" x14ac:dyDescent="0.2">
      <c r="A57" s="4"/>
      <c r="B57" s="5" t="s">
        <v>61</v>
      </c>
      <c r="C57" s="8">
        <v>2519766</v>
      </c>
      <c r="D57" s="8">
        <v>1042881.08</v>
      </c>
      <c r="E57" s="8">
        <f t="shared" si="0"/>
        <v>3562647.08</v>
      </c>
      <c r="F57" s="8">
        <v>3862562.4</v>
      </c>
      <c r="G57" s="8">
        <v>3795376.32</v>
      </c>
      <c r="H57" s="8">
        <f t="shared" si="1"/>
        <v>-299915.31999999983</v>
      </c>
    </row>
    <row r="58" spans="1:8" x14ac:dyDescent="0.2">
      <c r="A58" s="4"/>
      <c r="B58" s="5" t="s">
        <v>62</v>
      </c>
      <c r="C58" s="8">
        <v>0</v>
      </c>
      <c r="D58" s="8">
        <v>58563.61</v>
      </c>
      <c r="E58" s="8">
        <f t="shared" si="0"/>
        <v>58563.61</v>
      </c>
      <c r="F58" s="8">
        <v>58563.61</v>
      </c>
      <c r="G58" s="8">
        <v>58563.61</v>
      </c>
      <c r="H58" s="8">
        <f t="shared" si="1"/>
        <v>0</v>
      </c>
    </row>
    <row r="59" spans="1:8" x14ac:dyDescent="0.2">
      <c r="A59" s="4"/>
      <c r="B59" s="5" t="s">
        <v>63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ht="12" x14ac:dyDescent="0.2">
      <c r="A60" s="33" t="s">
        <v>64</v>
      </c>
      <c r="B60" s="34"/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4"/>
      <c r="B61" s="5" t="s">
        <v>65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4"/>
      <c r="B62" s="5" t="s">
        <v>66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4"/>
      <c r="B63" s="5" t="s">
        <v>67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4"/>
      <c r="B64" s="5" t="s">
        <v>68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x14ac:dyDescent="0.2">
      <c r="A65" s="4"/>
      <c r="B65" s="5" t="s">
        <v>69</v>
      </c>
      <c r="C65" s="8">
        <v>0</v>
      </c>
      <c r="D65" s="8">
        <v>0</v>
      </c>
      <c r="E65" s="8">
        <f t="shared" si="0"/>
        <v>0</v>
      </c>
      <c r="F65" s="8">
        <v>0</v>
      </c>
      <c r="G65" s="8"/>
      <c r="H65" s="8">
        <f t="shared" si="1"/>
        <v>0</v>
      </c>
    </row>
    <row r="66" spans="1:8" x14ac:dyDescent="0.2">
      <c r="A66" s="4"/>
      <c r="B66" s="5" t="s">
        <v>70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4"/>
      <c r="B67" s="5" t="s">
        <v>71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ht="12" x14ac:dyDescent="0.2">
      <c r="A68" s="33" t="s">
        <v>72</v>
      </c>
      <c r="B68" s="34"/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4"/>
      <c r="B69" s="5" t="s">
        <v>73</v>
      </c>
      <c r="C69" s="8">
        <v>0</v>
      </c>
      <c r="D69" s="8">
        <v>0</v>
      </c>
      <c r="E69" s="8">
        <f t="shared" si="0"/>
        <v>0</v>
      </c>
      <c r="F69" s="8">
        <v>0</v>
      </c>
      <c r="G69" s="8">
        <v>0</v>
      </c>
      <c r="H69" s="8">
        <f t="shared" si="1"/>
        <v>0</v>
      </c>
    </row>
    <row r="70" spans="1:8" x14ac:dyDescent="0.2">
      <c r="A70" s="4"/>
      <c r="B70" s="5" t="s">
        <v>74</v>
      </c>
      <c r="C70" s="8">
        <v>0</v>
      </c>
      <c r="D70" s="8">
        <v>0</v>
      </c>
      <c r="E70" s="8">
        <f t="shared" si="0"/>
        <v>0</v>
      </c>
      <c r="F70" s="8">
        <v>0</v>
      </c>
      <c r="G70" s="8">
        <v>0</v>
      </c>
      <c r="H70" s="8">
        <f t="shared" si="1"/>
        <v>0</v>
      </c>
    </row>
    <row r="71" spans="1:8" x14ac:dyDescent="0.2">
      <c r="A71" s="4"/>
      <c r="B71" s="5" t="s">
        <v>75</v>
      </c>
      <c r="C71" s="8">
        <v>0</v>
      </c>
      <c r="D71" s="8">
        <v>0</v>
      </c>
      <c r="E71" s="8">
        <f t="shared" si="0"/>
        <v>0</v>
      </c>
      <c r="F71" s="8">
        <v>0</v>
      </c>
      <c r="G71" s="8">
        <v>0</v>
      </c>
      <c r="H71" s="8">
        <f t="shared" si="1"/>
        <v>0</v>
      </c>
    </row>
    <row r="72" spans="1:8" ht="12" x14ac:dyDescent="0.2">
      <c r="A72" s="33" t="s">
        <v>76</v>
      </c>
      <c r="B72" s="34"/>
      <c r="C72" s="8">
        <v>0</v>
      </c>
      <c r="D72" s="8">
        <v>0</v>
      </c>
      <c r="E72" s="8">
        <f t="shared" si="0"/>
        <v>0</v>
      </c>
      <c r="F72" s="8">
        <v>0</v>
      </c>
      <c r="G72" s="8">
        <v>0</v>
      </c>
      <c r="H72" s="8">
        <f t="shared" si="1"/>
        <v>0</v>
      </c>
    </row>
    <row r="73" spans="1:8" x14ac:dyDescent="0.2">
      <c r="A73" s="4"/>
      <c r="B73" s="5" t="s">
        <v>77</v>
      </c>
      <c r="C73" s="8">
        <v>0</v>
      </c>
      <c r="D73" s="8">
        <v>0</v>
      </c>
      <c r="E73" s="8">
        <f t="shared" si="0"/>
        <v>0</v>
      </c>
      <c r="F73" s="8">
        <v>0</v>
      </c>
      <c r="G73" s="8">
        <v>0</v>
      </c>
      <c r="H73" s="8">
        <f t="shared" si="1"/>
        <v>0</v>
      </c>
    </row>
    <row r="74" spans="1:8" x14ac:dyDescent="0.2">
      <c r="A74" s="4"/>
      <c r="B74" s="5" t="s">
        <v>78</v>
      </c>
      <c r="C74" s="8">
        <v>0</v>
      </c>
      <c r="D74" s="8">
        <v>0</v>
      </c>
      <c r="E74" s="8">
        <f t="shared" ref="E74:E80" si="2">C74+D74</f>
        <v>0</v>
      </c>
      <c r="F74" s="8">
        <v>0</v>
      </c>
      <c r="G74" s="8">
        <v>0</v>
      </c>
      <c r="H74" s="8">
        <f t="shared" ref="H74:H80" si="3">E74-F74</f>
        <v>0</v>
      </c>
    </row>
    <row r="75" spans="1:8" x14ac:dyDescent="0.2">
      <c r="A75" s="4"/>
      <c r="B75" s="5" t="s">
        <v>79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4"/>
      <c r="B76" s="5" t="s">
        <v>80</v>
      </c>
      <c r="C76" s="8">
        <v>0</v>
      </c>
      <c r="D76" s="8">
        <v>0</v>
      </c>
      <c r="E76" s="8">
        <f t="shared" si="2"/>
        <v>0</v>
      </c>
      <c r="F76" s="8">
        <v>0</v>
      </c>
      <c r="G76" s="8">
        <v>0</v>
      </c>
      <c r="H76" s="8">
        <f t="shared" si="3"/>
        <v>0</v>
      </c>
    </row>
    <row r="77" spans="1:8" x14ac:dyDescent="0.2">
      <c r="A77" s="4"/>
      <c r="B77" s="5" t="s">
        <v>81</v>
      </c>
      <c r="C77" s="8">
        <v>0</v>
      </c>
      <c r="D77" s="8">
        <v>0</v>
      </c>
      <c r="E77" s="8">
        <f t="shared" si="2"/>
        <v>0</v>
      </c>
      <c r="F77" s="8">
        <v>0</v>
      </c>
      <c r="G77" s="8">
        <v>0</v>
      </c>
      <c r="H77" s="8">
        <f t="shared" si="3"/>
        <v>0</v>
      </c>
    </row>
    <row r="78" spans="1:8" x14ac:dyDescent="0.2">
      <c r="A78" s="4"/>
      <c r="B78" s="5" t="s">
        <v>82</v>
      </c>
      <c r="C78" s="8">
        <v>0</v>
      </c>
      <c r="D78" s="8">
        <v>0</v>
      </c>
      <c r="E78" s="8">
        <f t="shared" si="2"/>
        <v>0</v>
      </c>
      <c r="F78" s="8">
        <v>0</v>
      </c>
      <c r="G78" s="8">
        <v>0</v>
      </c>
      <c r="H78" s="8">
        <f t="shared" si="3"/>
        <v>0</v>
      </c>
    </row>
    <row r="79" spans="1:8" ht="12" thickBot="1" x14ac:dyDescent="0.25">
      <c r="A79" s="6"/>
      <c r="B79" s="7" t="s">
        <v>83</v>
      </c>
      <c r="C79" s="9">
        <v>0</v>
      </c>
      <c r="D79" s="9">
        <v>0</v>
      </c>
      <c r="E79" s="8">
        <f t="shared" si="2"/>
        <v>0</v>
      </c>
      <c r="F79" s="9">
        <v>0</v>
      </c>
      <c r="G79" s="9">
        <v>0</v>
      </c>
      <c r="H79" s="8">
        <f t="shared" si="3"/>
        <v>0</v>
      </c>
    </row>
    <row r="80" spans="1:8" ht="12.6" thickBot="1" x14ac:dyDescent="0.25">
      <c r="A80" s="35" t="s">
        <v>84</v>
      </c>
      <c r="B80" s="36"/>
      <c r="C80" s="10">
        <f>C8+C16+C26+C36+C46+C56+C60+C68+C72</f>
        <v>26371086</v>
      </c>
      <c r="D80" s="10">
        <f>D8+D16+D26+D36+D46+D56+D60+D68+D72</f>
        <v>7383962.8599999994</v>
      </c>
      <c r="E80" s="12">
        <f t="shared" si="2"/>
        <v>33755048.859999999</v>
      </c>
      <c r="F80" s="10">
        <f>F8+F16+F26+F36+F46+F56+F60+F68+F72</f>
        <v>27381754.149999999</v>
      </c>
      <c r="G80" s="10">
        <f>G8+G16+G26+G36+G46+G56+G60+G68+G72</f>
        <v>28767561.07</v>
      </c>
      <c r="H80" s="12">
        <f t="shared" si="3"/>
        <v>6373294.7100000009</v>
      </c>
    </row>
    <row r="81" spans="1:9" ht="63" customHeight="1" x14ac:dyDescent="0.2">
      <c r="B81" s="14" t="s">
        <v>87</v>
      </c>
      <c r="C81" s="14"/>
      <c r="D81" s="14"/>
      <c r="E81" s="14"/>
      <c r="F81" s="14"/>
      <c r="G81" s="14"/>
      <c r="H81" s="13"/>
      <c r="I81" s="13"/>
    </row>
    <row r="84" spans="1:9" x14ac:dyDescent="0.2">
      <c r="A84" s="1" t="s">
        <v>88</v>
      </c>
    </row>
    <row r="85" spans="1:9" x14ac:dyDescent="0.2">
      <c r="A85" s="1" t="s">
        <v>89</v>
      </c>
    </row>
  </sheetData>
  <mergeCells count="18">
    <mergeCell ref="A46:B46"/>
    <mergeCell ref="A56:B56"/>
    <mergeCell ref="B81:G81"/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</mergeCells>
  <printOptions horizontalCentered="1"/>
  <pageMargins left="0.19685039370078741" right="0.19685039370078741" top="0.19685039370078741" bottom="0.19685039370078741" header="0.31496062992125984" footer="0.31496062992125984"/>
  <pageSetup scale="9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Angela Maria Faz Gonzalez</cp:lastModifiedBy>
  <cp:lastPrinted>2016-10-25T19:03:08Z</cp:lastPrinted>
  <dcterms:created xsi:type="dcterms:W3CDTF">2015-10-07T18:40:37Z</dcterms:created>
  <dcterms:modified xsi:type="dcterms:W3CDTF">2017-03-21T22:00:27Z</dcterms:modified>
</cp:coreProperties>
</file>