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4000" windowHeight="9672" activeTab="1"/>
  </bookViews>
  <sheets>
    <sheet name="mids" sheetId="1" r:id="rId1"/>
    <sheet name="Hoja1" sheetId="3" r:id="rId2"/>
  </sheets>
  <definedNames>
    <definedName name="_xlnm.Print_Titles" localSheetId="0">mids!$1:$5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2" i="1" l="1"/>
  <c r="S434" i="1"/>
  <c r="S452" i="1" l="1"/>
  <c r="S450" i="1"/>
  <c r="S443" i="1"/>
  <c r="S441" i="1"/>
  <c r="S425" i="1"/>
  <c r="S423" i="1"/>
  <c r="S417" i="1"/>
  <c r="S415" i="1"/>
  <c r="S411" i="1"/>
  <c r="S408" i="1"/>
  <c r="S406" i="1"/>
  <c r="S399" i="1"/>
  <c r="S397" i="1"/>
  <c r="S390" i="1"/>
  <c r="S388" i="1"/>
  <c r="S381" i="1"/>
  <c r="S379" i="1"/>
  <c r="S372" i="1"/>
  <c r="S370" i="1"/>
  <c r="S363" i="1"/>
  <c r="S361" i="1"/>
  <c r="S355" i="1"/>
  <c r="S353" i="1"/>
  <c r="S346" i="1"/>
  <c r="S344" i="1"/>
  <c r="S337" i="1"/>
  <c r="S335" i="1"/>
  <c r="S329" i="1"/>
  <c r="S327" i="1"/>
  <c r="S320" i="1"/>
  <c r="S311" i="1"/>
  <c r="S309" i="1"/>
  <c r="S302" i="1"/>
  <c r="S300" i="1"/>
  <c r="S293" i="1"/>
  <c r="S291" i="1"/>
  <c r="S283" i="1"/>
  <c r="S276" i="1"/>
  <c r="S274" i="1"/>
  <c r="S268" i="1"/>
  <c r="S266" i="1"/>
  <c r="S260" i="1"/>
  <c r="S258" i="1"/>
  <c r="S251" i="1"/>
  <c r="S249" i="1"/>
  <c r="S243" i="1"/>
  <c r="S241" i="1"/>
  <c r="S237" i="1"/>
  <c r="S234" i="1"/>
  <c r="S232" i="1"/>
  <c r="S226" i="1"/>
  <c r="S224" i="1"/>
  <c r="S218" i="1"/>
  <c r="S216" i="1"/>
  <c r="S210" i="1"/>
  <c r="S208" i="1"/>
  <c r="S202" i="1"/>
  <c r="S200" i="1"/>
  <c r="S193" i="1"/>
  <c r="S191" i="1"/>
  <c r="S182" i="1"/>
  <c r="S176" i="1"/>
  <c r="S174" i="1"/>
  <c r="S168" i="1"/>
  <c r="S166" i="1"/>
  <c r="S159" i="1"/>
  <c r="S157" i="1"/>
  <c r="S151" i="1"/>
  <c r="S149" i="1"/>
  <c r="S143" i="1"/>
  <c r="S141" i="1"/>
  <c r="S134" i="1"/>
  <c r="S132" i="1"/>
  <c r="S126" i="1"/>
  <c r="S124" i="1"/>
  <c r="S118" i="1"/>
  <c r="S116" i="1"/>
  <c r="S109" i="1"/>
  <c r="S107" i="1"/>
  <c r="S100" i="1"/>
  <c r="S98" i="1"/>
  <c r="S91" i="1"/>
  <c r="S89" i="1"/>
  <c r="S83" i="1"/>
  <c r="S81" i="1"/>
  <c r="S74" i="1"/>
  <c r="S72" i="1"/>
  <c r="S66" i="1"/>
  <c r="S64" i="1"/>
  <c r="I58" i="1"/>
  <c r="H58" i="1"/>
  <c r="G58" i="1"/>
  <c r="S56" i="1"/>
  <c r="S49" i="1"/>
  <c r="S47" i="1"/>
  <c r="S41" i="1"/>
  <c r="S39" i="1"/>
  <c r="S32" i="1"/>
  <c r="S30" i="1"/>
  <c r="S23" i="1"/>
  <c r="S21" i="1"/>
  <c r="S14" i="1"/>
  <c r="S12" i="1"/>
  <c r="S58" i="1" l="1"/>
</calcChain>
</file>

<file path=xl/sharedStrings.xml><?xml version="1.0" encoding="utf-8"?>
<sst xmlns="http://schemas.openxmlformats.org/spreadsheetml/2006/main" count="616" uniqueCount="309">
  <si>
    <t>ARTEAGA, COAHUILA</t>
  </si>
  <si>
    <t>GRADO DE CUMPLIMIENTO DE OBJETIVOS Y METAS</t>
  </si>
  <si>
    <t>Componente</t>
  </si>
  <si>
    <t>Indicador</t>
  </si>
  <si>
    <t>Meta</t>
  </si>
  <si>
    <t>Unidad de Medida</t>
  </si>
  <si>
    <t>Universo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</si>
  <si>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</si>
  <si>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</si>
  <si>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</si>
  <si>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</si>
  <si>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</si>
  <si>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</si>
  <si>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</si>
  <si>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</si>
  <si>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</si>
  <si>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</si>
  <si>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</si>
  <si>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</si>
  <si>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</si>
  <si>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01   PRESIDENCIA MUNICIPAL - PRESIDENTE</t>
  </si>
  <si>
    <t>6.- (029) Planeación de la Gestión Publica por el Presidente Municipal</t>
  </si>
  <si>
    <t>Total de departamentos municipales con sistemas administrativos automatizados / total de departamentos municipales * 100</t>
  </si>
  <si>
    <t>100</t>
  </si>
  <si>
    <t>Porciento</t>
  </si>
  <si>
    <t>Organigrama Mpal.</t>
  </si>
  <si>
    <t>PROGRAMADO (UNIDADES)</t>
  </si>
  <si>
    <t>REAL (UNIDADES)</t>
  </si>
  <si>
    <t>INVERSIÓN PROGRAMADA EN PESOS</t>
  </si>
  <si>
    <t>INVERSIÓN REAL EN PESOS</t>
  </si>
  <si>
    <t>01   PRESIDENCIA MUNICIPAL - SECRETARIA PARTICULAR</t>
  </si>
  <si>
    <t>1.- (018)  Administración Eficiente Y Ordenada con Atencion al Despacho del Presidente</t>
  </si>
  <si>
    <t>Acciones atendidas / Correspondencia y peticiones recibidas * 100</t>
  </si>
  <si>
    <t>80</t>
  </si>
  <si>
    <t>porciento</t>
  </si>
  <si>
    <t>Calendarizacion de Actividades del alcalde.</t>
  </si>
  <si>
    <t>02  CABILDO - CUERPO EDILICIO</t>
  </si>
  <si>
    <t>8.- (030) Planeación de la Gestión Publica por las Comisiones de Cabildo</t>
  </si>
  <si>
    <t>Acuerdos emitidos por cabildo con seguimiento oportuno / total de acuerdos emitidos por cabildo * 100</t>
  </si>
  <si>
    <t>Acuerdos vigilados por las comisiones correspondientes</t>
  </si>
  <si>
    <t>03  CONTRALORIA MUNICIPAL</t>
  </si>
  <si>
    <t xml:space="preserve">1. (019)  Contraloria de la  Gestión Publica  </t>
  </si>
  <si>
    <t>Cumplimiento del Plan Anual con lineas de accion departamental</t>
  </si>
  <si>
    <t>Porcentaje</t>
  </si>
  <si>
    <t>Total de Obligaciones de Contraloria</t>
  </si>
  <si>
    <t>2.- (031) Gestión Publica en Bienes Patrimoniales</t>
  </si>
  <si>
    <t>Importe en Catalogo de Bienes = Contabilidad plasmada en Cuenta Publica Annual</t>
  </si>
  <si>
    <t>Catalogo de Bienes Contabilizados en Cuenta Publica</t>
  </si>
  <si>
    <t>09  OBRAS PUBLICAS - OBRAS PUBLICAS</t>
  </si>
  <si>
    <t xml:space="preserve">1. (007)  Ordenamiento Territorial </t>
  </si>
  <si>
    <t>total de personas atendidas / Total de personas que acuden a solicitar el servicio en el departamento</t>
  </si>
  <si>
    <t>Padron de visitantes que requieren servicios</t>
  </si>
  <si>
    <t>1. (038) Ciudades de Calidad Gestionando Servicios Basicos</t>
  </si>
  <si>
    <t>Acciones cumplidas de los convenios celebrados / convenios celebrados</t>
  </si>
  <si>
    <t>Total de convenios gestionados</t>
  </si>
  <si>
    <t xml:space="preserve">1. (047)  Infraestructura para el Desarrollo </t>
  </si>
  <si>
    <t>total de inversion *100 / total de ingreso municipal</t>
  </si>
  <si>
    <t>14</t>
  </si>
  <si>
    <t>Total de Inversion en Obras</t>
  </si>
  <si>
    <t>09  OBRAS PUBLICAS - SERVICOS PRIMARIOS</t>
  </si>
  <si>
    <t>1. (004)  Embellecimiento Urbano servicio Limpia y Recoleccion Basura</t>
  </si>
  <si>
    <t xml:space="preserve">Acciones Cumplidas / Acciones Calendarizadas  * 100 </t>
  </si>
  <si>
    <t>Atencion según calendario</t>
  </si>
  <si>
    <t>1. (012)  Medio Ambiente Limpieza de Plazas</t>
  </si>
  <si>
    <t>Cobertura de limpieza de plazas</t>
  </si>
  <si>
    <t>porciento del padron de plazas</t>
  </si>
  <si>
    <t>Padron de Plazas</t>
  </si>
  <si>
    <t>12  SECRETARIA DEL AYUNTAMIENTO - SECRETARIA DEL AYUNTAMIENTO</t>
  </si>
  <si>
    <t>2. (020)  Planeación de Gestión Publica del Ayuntamiento</t>
  </si>
  <si>
    <t>Total de Obligaciones de Secretaria del Ayuntamiento</t>
  </si>
  <si>
    <t>12  SECRETARIA DEL AYUNTAMIENTO - ATENCION CIUDADANA</t>
  </si>
  <si>
    <t>2.- (005) Mejora Continua Asistencia Social a la Poblacion</t>
  </si>
  <si>
    <t xml:space="preserve">Solicitudes atendidas / Solicitudes recibidas  * 100 </t>
  </si>
  <si>
    <t>total de gente que acude con solicitud</t>
  </si>
  <si>
    <t>12  SECRETARIA DEL AYUNTAMIENTO - COMUNICACION SOCIAL</t>
  </si>
  <si>
    <t xml:space="preserve">1.- (006) Mejora Continua Publicaciones Oficiales de la Gestión Publica </t>
  </si>
  <si>
    <t>Oficios de recepcion de licitaciones por parte de Obras Publicas / Publicaciones realizadas</t>
  </si>
  <si>
    <t>Total de Licitaciones Realizadas</t>
  </si>
  <si>
    <t xml:space="preserve">2.- (021)  Tecnologia Informatica en la Gestión Publica </t>
  </si>
  <si>
    <t>1</t>
  </si>
  <si>
    <t>Pagina</t>
  </si>
  <si>
    <t>Software</t>
  </si>
  <si>
    <t>Total de direcciones con internet</t>
  </si>
  <si>
    <t xml:space="preserve">5.- (032) Comunicación de Programas de la Gestión Publica </t>
  </si>
  <si>
    <t xml:space="preserve">Total de ejemplares o raitings de cobertura de los medios contratados </t>
  </si>
  <si>
    <t>5</t>
  </si>
  <si>
    <t>medios</t>
  </si>
  <si>
    <t>Minimo de Medios de informacion contratada</t>
  </si>
  <si>
    <t>12  SECRETARIA DEL AYUNTAMIENTO - SEGURIDAD PUBLICA</t>
  </si>
  <si>
    <t xml:space="preserve">1. (010) Integral de Seguridad Publica </t>
  </si>
  <si>
    <t>Contar con 60 policias</t>
  </si>
  <si>
    <t>60</t>
  </si>
  <si>
    <t>Elementos Policiacos</t>
  </si>
  <si>
    <t>Listado Simple de Nomina</t>
  </si>
  <si>
    <t>2. (010) Equipamiento a cuerpos Policiacos</t>
  </si>
  <si>
    <t>Proporcionar Uniformes a 60 Policias</t>
  </si>
  <si>
    <t>Uniformes</t>
  </si>
  <si>
    <t>Adquisicion de Uniformes</t>
  </si>
  <si>
    <t xml:space="preserve">3. (010) Mantenimiento a Unidades de Seguridad </t>
  </si>
  <si>
    <t>Mantenimiento a Unidades</t>
  </si>
  <si>
    <t>Padron Vehicular</t>
  </si>
  <si>
    <t>12  SECRETARIA DEL AYUNTAMIENTO - PROTECCION CIVIL</t>
  </si>
  <si>
    <t xml:space="preserve">1. (011) Protección Civil Eficaz </t>
  </si>
  <si>
    <t>Calendarizacion</t>
  </si>
  <si>
    <t>2. (011) Equipamiento a Proteccion civil y bomberos</t>
  </si>
  <si>
    <t>Proporcionar Uniformes a elementos de Proteccion Civil</t>
  </si>
  <si>
    <t>Plantilla de Personal</t>
  </si>
  <si>
    <t xml:space="preserve">2. (011) Protección Civil Eficaz </t>
  </si>
  <si>
    <t>Cursos impartidos / cursos planeados</t>
  </si>
  <si>
    <t>12  SECRETARIA DEL AYUNTAMIENTO - ARCHIVO MUNICIPAL</t>
  </si>
  <si>
    <t xml:space="preserve">1. (048) Preservacion Cultural para el Desarrollo </t>
  </si>
  <si>
    <t>Total de acciones realizadas / total de acciones calendarizadas * 100</t>
  </si>
  <si>
    <t>Acciones en cumplimiento a la normativa</t>
  </si>
  <si>
    <t>13  DESAROLLO SOCIAL -  DESARROLLO SOCIAL</t>
  </si>
  <si>
    <t xml:space="preserve">1.- (033) Diagnosticos Municipales de Empleo y Capacitación para el Trabajo </t>
  </si>
  <si>
    <t>Contar con un consejo consultivo ciudadano en materia de fomento economico.</t>
  </si>
  <si>
    <t>Unidad</t>
  </si>
  <si>
    <t>Ciudadania</t>
  </si>
  <si>
    <t>4.- (034) Comites comunitarios de participacion social para ayuda en la gestion publica</t>
  </si>
  <si>
    <t>Total de comites / Total de poblacion</t>
  </si>
  <si>
    <t>15</t>
  </si>
  <si>
    <t>1 comite por cada 1500 Habitantes</t>
  </si>
  <si>
    <t xml:space="preserve">2. (039) Implementacion de Programas para el Empleo </t>
  </si>
  <si>
    <t>Comunidades en donde se generen programas de empleo</t>
  </si>
  <si>
    <t>2</t>
  </si>
  <si>
    <t>Comunidades</t>
  </si>
  <si>
    <t>Total de Comunidades en donde se generen empleos</t>
  </si>
  <si>
    <t xml:space="preserve">3. (040) Un Nuevo Modelo de Asistencia Social Abastecimiento de Productos Basicos </t>
  </si>
  <si>
    <t>Poblacion beneficiada / Total de poblacion empadronada con aspectos socioeconomcios bajos en el municipio * 100</t>
  </si>
  <si>
    <t>Padron de registro en Desarrollo Social</t>
  </si>
  <si>
    <t>2. (049) Infraestructura Para el Desarrollo Gestionando Aportaciones Federales</t>
  </si>
  <si>
    <t>Total de Inversion en Obras con aportaciones federales al 31 diciembre (29,885,923)</t>
  </si>
  <si>
    <t>13  DESAROLLO SOCIAL -  SALUD</t>
  </si>
  <si>
    <t>1. (009) Cobertura de atención médica preventiva en Localidades</t>
  </si>
  <si>
    <t>Minimo de personas a las que se le rindan algun tipo de servicio de salud por parte del municipio en el mes.</t>
  </si>
  <si>
    <t>Personas</t>
  </si>
  <si>
    <t>2. (009) Asistencia Medica a Arteaguenses</t>
  </si>
  <si>
    <t>Apoyos Solicitados / Apoyos Atendidos (Andaderas, Sillas, Bastones)</t>
  </si>
  <si>
    <t>13  DESAROLLO SOCIAL -  DEPORTES</t>
  </si>
  <si>
    <t>1. (013) Diagnostico Deportivo Municipal</t>
  </si>
  <si>
    <t>Diagnosticos Implementados</t>
  </si>
  <si>
    <t>1. (014) Acciones Deportivas Municipales</t>
  </si>
  <si>
    <t>Eventos Deportivos</t>
  </si>
  <si>
    <t>1. (015) Apoyos Deportivos</t>
  </si>
  <si>
    <t>Apoyo a Eventos Deportivos</t>
  </si>
  <si>
    <t>13  DESAROLLO SOCIAL -  EDUCACION</t>
  </si>
  <si>
    <t>1. 001 Educación Para La Vida Acciones de Educacion</t>
  </si>
  <si>
    <t>Calendario de Actividades</t>
  </si>
  <si>
    <t>2. 001 Educación Para La Vida Otorgamiento de Becas Escolares</t>
  </si>
  <si>
    <t>Padron de becarios / Becas entregadas</t>
  </si>
  <si>
    <t>Padron de becarios</t>
  </si>
  <si>
    <t>13  DESAROLLO SOCIAL -  CULTURA</t>
  </si>
  <si>
    <t xml:space="preserve">2. 017  Eventos Culturales para el Desarrollo </t>
  </si>
  <si>
    <t>Eventos culturales</t>
  </si>
  <si>
    <t>13  DESAROLLO SOCIAL -  TURISMO</t>
  </si>
  <si>
    <t xml:space="preserve">4. (041) Aprovechamiento del Potencial Turístico </t>
  </si>
  <si>
    <t>Padrones Municipales</t>
  </si>
  <si>
    <t>13  DESAROLLO SOCIAL -  REGULARIZACION TENENCIA DE LA TIERRA</t>
  </si>
  <si>
    <t>2. (008) Modernizacion Catastral y regularizacion de predios</t>
  </si>
  <si>
    <t xml:space="preserve">300 tramites </t>
  </si>
  <si>
    <t>Predios</t>
  </si>
  <si>
    <t>Padron de registro de regularizaciones</t>
  </si>
  <si>
    <t>14  TESORERIA -  TESORERIA</t>
  </si>
  <si>
    <t>3. (022)  Manejo Responsable de las Finanzas Publicas Hacendarias</t>
  </si>
  <si>
    <t>Listado de acciones cumplidas / Listado de acciones programadas * 100</t>
  </si>
  <si>
    <t>Normativa art 129</t>
  </si>
  <si>
    <t>7.- (035) Planeación de Plantilla de Pensionados Municipales</t>
  </si>
  <si>
    <t>total de pensionados pagados en el 2016 / total de pensionados registrados en la plantilla de personal municipal.</t>
  </si>
  <si>
    <t>Plantilla de personal pensionada</t>
  </si>
  <si>
    <t>14  TESORERIA -  CATASTRO</t>
  </si>
  <si>
    <t>4. (023)  Manejo Responsable de las Finanzas Publicas Catastrales</t>
  </si>
  <si>
    <t>Acciones de recuperacion de cartera vencida / Total de cartera vencida</t>
  </si>
  <si>
    <t>25</t>
  </si>
  <si>
    <t>total de Ingreso recaudado de mas que el ejercicio anterior  por concepto de predial</t>
  </si>
  <si>
    <t>14  TESORERIA -  OFICIALIA MAYOR</t>
  </si>
  <si>
    <t>2. (024) Recursos Humanos Comprometidos en el Mantenimiento de los Bienes</t>
  </si>
  <si>
    <t>Vehiculos con mantenimiento / total de Padron Vehicular</t>
  </si>
  <si>
    <t xml:space="preserve">5. (024)  Recursos Humanos Profesionales Y Comprometidos </t>
  </si>
  <si>
    <t>Numero de personal de la administracion publica municipal capacitado / Total de personal de la administracion publica municipal * 100</t>
  </si>
  <si>
    <t>Organigrama Municipal.</t>
  </si>
  <si>
    <t>14  TESORERIA -  COBRANZA Y EJECUCION FISCAL</t>
  </si>
  <si>
    <t>1. (042) Maneo Responsable de las Finanzas Publicas</t>
  </si>
  <si>
    <t>Padrones Municipales 2016</t>
  </si>
  <si>
    <t>Total de recaudaciones por contribuyentes</t>
  </si>
  <si>
    <t>14  TESORERIA -  CONTABILIDAD</t>
  </si>
  <si>
    <t>2. (043) Manejo Responsable de las Finanzas Publicas de Ingresos y SIIF</t>
  </si>
  <si>
    <t>Expedientes de Ingresos y contabilidad cumplidas / Acciones Programadas para el 2016</t>
  </si>
  <si>
    <t>porcentaje</t>
  </si>
  <si>
    <t>Total de ingreso recaudado en el 2016</t>
  </si>
  <si>
    <t>14  TESORERIA -  SIIF</t>
  </si>
  <si>
    <t>6. (025)  Manejo Responsable de las Finanzas Publicas de Egresos y Contabilidad</t>
  </si>
  <si>
    <t>Expedientes de Egresos y contabilidad cumplidas / Acciones Programadas para el 2016</t>
  </si>
  <si>
    <t>Gasto Municipal</t>
  </si>
  <si>
    <t>14  TESORERIA -  JUEZ CALIFICADOR</t>
  </si>
  <si>
    <t>3. (044) Sistemas de inspeccion y cobranza.</t>
  </si>
  <si>
    <t>Ingresos obtenidos por sanciones 2016 por Incidencias delictivas /  Ingresos obtenidos por sanciones 2015 por incidencias delictivas * 100</t>
  </si>
  <si>
    <t>20</t>
  </si>
  <si>
    <t>total de infracciones detectadas y sancionadas en el municipio.</t>
  </si>
  <si>
    <t xml:space="preserve">1. (036)  Desarrollo Rural Ordenado Y Dinámico </t>
  </si>
  <si>
    <t>Productores Beneficiados con programas y/o acciones Registrados.</t>
  </si>
  <si>
    <t>UNIDAD</t>
  </si>
  <si>
    <t>Total de Beneficiados</t>
  </si>
  <si>
    <t>29  DIF MUNICIPAL</t>
  </si>
  <si>
    <t xml:space="preserve">1. (002)  Atención Integral Para las Personas Jóvenes </t>
  </si>
  <si>
    <t>Eventos Realizados</t>
  </si>
  <si>
    <t>8</t>
  </si>
  <si>
    <t>Eventos con asistencias de por lo menos 50 personas</t>
  </si>
  <si>
    <t>Jovenes Arteaguenses entre 6 y 19 años</t>
  </si>
  <si>
    <t xml:space="preserve">2. (003) Igualdad e Inclusión Social </t>
  </si>
  <si>
    <t>total de gente que acude al DIF</t>
  </si>
  <si>
    <t>30  SECRETARIA TECNICA - JURIDICO</t>
  </si>
  <si>
    <t>3.- (026)  Marco Juridico Municipal</t>
  </si>
  <si>
    <t>Total de acciones realizadas / Acciones Calendarizadas</t>
  </si>
  <si>
    <t>30  SECRETARIA TECNICA - FOMENTO ECONOMICO Y SERVICIOS CONCESIONADOS</t>
  </si>
  <si>
    <t xml:space="preserve">5. (045) Fomento de la Inversión Para un Crecimiento Sostenido </t>
  </si>
  <si>
    <t>Acciones realizadas / acciones calendarizadas * 100</t>
  </si>
  <si>
    <t>Empleos Generados</t>
  </si>
  <si>
    <t>30  SECRETARIA TECNICA - SECRETARIA TECNICA</t>
  </si>
  <si>
    <t>3.- (028) Administración Eficiente Y Ordenada actividades de coordinacion</t>
  </si>
  <si>
    <t>(Total de eventos de coordinacion y gestion  encomendadas  - Total de eventos de coordinacion y gestion encomendadas) *100</t>
  </si>
  <si>
    <t>Eventos de coordinacion y gestion encomendadas</t>
  </si>
  <si>
    <t>TERCER TRIMESTRE DEL 01 DE JULIO AL 30 DE SEPTIEMBRE</t>
  </si>
  <si>
    <t>.</t>
  </si>
  <si>
    <t>TERCER TRIMESTRE M DEL 01 DE JULIO AL 30 DE SEPTIEMBRE</t>
  </si>
  <si>
    <t xml:space="preserve">DIRECCION .PROGRAMA  Y PROYECTO </t>
  </si>
  <si>
    <t>01-PRESIDENCIA</t>
  </si>
  <si>
    <t>1.3 - COORDINACION DE LA POLITICA DE GOBIERNO</t>
  </si>
  <si>
    <t>029-Planeación de la Gestión Publica por el Presidente Municipal</t>
  </si>
  <si>
    <t>018-Administración Eficiente Y Ordenada con Atencion al Despacho del Presidente</t>
  </si>
  <si>
    <t>02-CABILDO</t>
  </si>
  <si>
    <t>030-Planeación de la Gestión Publica por las Comisiones de Cabildo</t>
  </si>
  <si>
    <t>03-CONTRALORIA MUNICIPAL</t>
  </si>
  <si>
    <t>019-Contraloria de la  Gestión Publica</t>
  </si>
  <si>
    <t>031-Gestión Publica en Bienes Patrimoniales</t>
  </si>
  <si>
    <t>09-OBRAS PUBLICAS</t>
  </si>
  <si>
    <t>038-Ciudades de Calidad Gestionando Servicios Basicos</t>
  </si>
  <si>
    <t>2.1 - PROTECCION AMBIENTAL</t>
  </si>
  <si>
    <t>004-Embellecimiento Urbano</t>
  </si>
  <si>
    <t>012-Medio Ambiente</t>
  </si>
  <si>
    <t>2.2 - VIVIENDA Y SERVICIOS A LA COMUNIDAD</t>
  </si>
  <si>
    <t>047-Infraestructura para el Desarrollo</t>
  </si>
  <si>
    <t>007-Ordenamiento Territorial</t>
  </si>
  <si>
    <t>12-SECRETARIA DEL AYUNTAMIENTO</t>
  </si>
  <si>
    <t>020-Planeación de Gestión Publica del Ayuntamiento</t>
  </si>
  <si>
    <t>1.7 - ASUNTOS DE ORDEN PUBLICO Y DE SEGURIDAD INTERIOR</t>
  </si>
  <si>
    <t>010-Integral de Seguridad Publica</t>
  </si>
  <si>
    <t>011-Protección Civil Eficaz</t>
  </si>
  <si>
    <t>1.8 - OTROS SERVICIOS GENERALES</t>
  </si>
  <si>
    <t>006-Publicaciones Oficiales de la Gestión Publica</t>
  </si>
  <si>
    <t>021-Tecnologia Informatica en la Gestión Publica</t>
  </si>
  <si>
    <t>032-Comunicación de Programas de la Gestión Publica</t>
  </si>
  <si>
    <t>2.4 - "RECREACION, CULTURA Y OTRAS MANIFESTACIONES SOCIALES"</t>
  </si>
  <si>
    <t>048-Cultura para el Desarrollo</t>
  </si>
  <si>
    <t>2.6 - PROTECCION SOCIAL</t>
  </si>
  <si>
    <t>005-Asistencia Social a la Poblacion</t>
  </si>
  <si>
    <t>13-DESARROLLO SOCIAL</t>
  </si>
  <si>
    <t>033-Diagnosticos Municipales de Empleo y Capacitación para el Trabajo</t>
  </si>
  <si>
    <t>034-Comites comunitarios de participacion social para ayuda en la gestion publica</t>
  </si>
  <si>
    <t>013-Diagnostico Deportivo Municipal</t>
  </si>
  <si>
    <t>014-Acciones Deportivas Municipales</t>
  </si>
  <si>
    <t>015-Apoyos Deportivos</t>
  </si>
  <si>
    <t>017-Cultura para el Desarrollo</t>
  </si>
  <si>
    <t>2.5 - EDUCACION</t>
  </si>
  <si>
    <t>001-Educación Para La Vida</t>
  </si>
  <si>
    <t>039-Implementacion de Programas para el Empleo</t>
  </si>
  <si>
    <t>040-Un Nuevo Modelo de Asistencia Social Abastecimiento de Productos Basicos</t>
  </si>
  <si>
    <t>008-Modernizacion Catastral y regularizacion de predios</t>
  </si>
  <si>
    <t>3.7 - TURISMO</t>
  </si>
  <si>
    <t>041-Aprovechamiento del Potencial Turístico</t>
  </si>
  <si>
    <t>2.3 - SALUD</t>
  </si>
  <si>
    <t>009-Salud Para Todas las Personas</t>
  </si>
  <si>
    <t>14-TESORERIA</t>
  </si>
  <si>
    <t>1.5 - ASUNTOS FINANCIEROS Y HACENDARIOS</t>
  </si>
  <si>
    <t>022-Manejo Responsable de las Finanzas Publicas Hacendarias</t>
  </si>
  <si>
    <t>035-Planeación de Plantilla de Pensionados Municipales</t>
  </si>
  <si>
    <t>042-Manejo Responsable de las Finanzas Publicas</t>
  </si>
  <si>
    <t>043-Manejo Responsable de las Finanzas Publicas  de Ingresos y SIIF</t>
  </si>
  <si>
    <t>025-Manejo Responsable de las Finanzas Publicas de Egresos y Contabilidad</t>
  </si>
  <si>
    <t>023-Manejo Responsable de las Finanzas Publicas Catastrales</t>
  </si>
  <si>
    <t>024-Recursos Humanos Profesionales Y Comprometidos</t>
  </si>
  <si>
    <t>1.2 - JUSTICIA</t>
  </si>
  <si>
    <t>044-Sistemas de Inspeccion y Cobranza</t>
  </si>
  <si>
    <t>29-DIF</t>
  </si>
  <si>
    <t>002-Atención Integral Para las Personas Jóvenes</t>
  </si>
  <si>
    <t>003-Igualdad e Inclusión Social</t>
  </si>
  <si>
    <t>27-FOMENTO AGROPECUARIO</t>
  </si>
  <si>
    <t>3.2 - "AGROPECUARIA, SILVICULTURA, PESCA Y CAZA"</t>
  </si>
  <si>
    <t>036-Desarrollo Rural Ordenado Y Dinámico</t>
  </si>
  <si>
    <t>30-SECRETARIA TECNICA</t>
  </si>
  <si>
    <t>026-Marco Juridico Municipal</t>
  </si>
  <si>
    <t>028-Administración Eficiente Y Ordenada</t>
  </si>
  <si>
    <t>3.1 - "ASUNTOS ECONOMICOS, COMERCIALES Y LABORALES EN GENERAL"</t>
  </si>
  <si>
    <t>045-Fomento de la Inversión Para un Crecimiento Sostenido</t>
  </si>
  <si>
    <t>TOTAL</t>
  </si>
  <si>
    <t>PRESUPUESTO APROBADO</t>
  </si>
  <si>
    <t>AMPLIACION</t>
  </si>
  <si>
    <t>REDUCCION</t>
  </si>
  <si>
    <t>PRESUPUESTO VIGENTE</t>
  </si>
  <si>
    <t>PRECOMPROMISOS</t>
  </si>
  <si>
    <t>PRESUPUESTO SIN PRECOMPROMISOS</t>
  </si>
  <si>
    <t>COMPROMETIDO</t>
  </si>
  <si>
    <t>PRE COMPROMISOS SIN COMPROMETER</t>
  </si>
  <si>
    <t>PRESUPUESTO DISPONIBLE PARA COMPROMETER</t>
  </si>
  <si>
    <t>DEVENGADO</t>
  </si>
  <si>
    <t>COMPROMISOS SIN DEVENGAR</t>
  </si>
  <si>
    <t>PRESUPUESTO VIGENTE SWIN DEVENGAR</t>
  </si>
  <si>
    <t>EJERCIDO EL TRIMESTRE</t>
  </si>
  <si>
    <t>DEVENGADO SIN EJERCER EN EL TRIMESTRE</t>
  </si>
  <si>
    <t>PAGADO 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</si>
</sst>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i/>
      <u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top"/>
    </xf>
    <xf numFmtId="44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60">
    <xf numFmtId="0" fontId="0" fillId="0" borderId="0" xfId="0">
      <alignment vertical="top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7" fillId="4" borderId="1" xfId="3" applyFill="1" applyBorder="1" applyAlignment="1">
      <alignment horizontal="center" vertical="center" wrapText="1"/>
    </xf>
    <xf numFmtId="9" fontId="7" fillId="4" borderId="1" xfId="3" applyNumberFormat="1" applyFill="1" applyBorder="1" applyAlignment="1">
      <alignment horizontal="center"/>
    </xf>
    <xf numFmtId="0" fontId="7" fillId="4" borderId="1" xfId="3" applyFill="1" applyBorder="1" applyAlignment="1">
      <alignment horizontal="center"/>
    </xf>
    <xf numFmtId="43" fontId="8" fillId="4" borderId="1" xfId="4" applyNumberFormat="1" applyFont="1" applyFill="1" applyBorder="1" applyAlignment="1">
      <alignment horizontal="center"/>
    </xf>
    <xf numFmtId="43" fontId="9" fillId="4" borderId="0" xfId="1" applyNumberFormat="1" applyFont="1" applyFill="1" applyAlignment="1"/>
    <xf numFmtId="43" fontId="5" fillId="4" borderId="0" xfId="1" applyNumberFormat="1" applyFont="1" applyFill="1" applyAlignment="1">
      <alignment horizontal="right" vertical="top"/>
    </xf>
    <xf numFmtId="9" fontId="7" fillId="4" borderId="1" xfId="3" applyNumberFormat="1" applyFill="1" applyBorder="1" applyAlignment="1">
      <alignment horizontal="center" vertical="center" wrapText="1"/>
    </xf>
    <xf numFmtId="9" fontId="7" fillId="4" borderId="1" xfId="2" applyFont="1" applyFill="1" applyBorder="1" applyAlignment="1">
      <alignment horizontal="center"/>
    </xf>
    <xf numFmtId="0" fontId="7" fillId="3" borderId="1" xfId="3" applyFill="1" applyBorder="1" applyAlignment="1">
      <alignment horizontal="center" vertical="center" wrapText="1"/>
    </xf>
    <xf numFmtId="9" fontId="7" fillId="0" borderId="1" xfId="3" applyNumberFormat="1" applyFill="1" applyBorder="1" applyAlignment="1">
      <alignment horizontal="center"/>
    </xf>
    <xf numFmtId="0" fontId="7" fillId="3" borderId="1" xfId="3" applyFill="1" applyBorder="1" applyAlignment="1">
      <alignment horizontal="center"/>
    </xf>
    <xf numFmtId="43" fontId="8" fillId="0" borderId="1" xfId="4" applyNumberFormat="1" applyFont="1" applyFill="1" applyBorder="1" applyAlignment="1">
      <alignment horizontal="center"/>
    </xf>
    <xf numFmtId="43" fontId="8" fillId="3" borderId="1" xfId="4" applyNumberFormat="1" applyFont="1" applyFill="1" applyBorder="1" applyAlignment="1">
      <alignment horizontal="center"/>
    </xf>
    <xf numFmtId="0" fontId="7" fillId="4" borderId="1" xfId="3" applyNumberFormat="1" applyFill="1" applyBorder="1" applyAlignment="1">
      <alignment horizontal="center"/>
    </xf>
    <xf numFmtId="0" fontId="7" fillId="0" borderId="1" xfId="3" applyFill="1" applyBorder="1" applyAlignment="1">
      <alignment horizontal="center"/>
    </xf>
    <xf numFmtId="9" fontId="7" fillId="3" borderId="1" xfId="3" applyNumberFormat="1" applyFill="1" applyBorder="1" applyAlignment="1">
      <alignment horizontal="center"/>
    </xf>
    <xf numFmtId="0" fontId="0" fillId="4" borderId="1" xfId="0" applyFill="1" applyBorder="1" applyAlignment="1"/>
    <xf numFmtId="1" fontId="7" fillId="4" borderId="1" xfId="3" applyNumberFormat="1" applyFill="1" applyBorder="1" applyAlignment="1">
      <alignment horizontal="center"/>
    </xf>
    <xf numFmtId="4" fontId="10" fillId="4" borderId="0" xfId="5" applyNumberFormat="1" applyFont="1" applyFill="1" applyAlignment="1">
      <alignment horizontal="right" vertical="top"/>
    </xf>
    <xf numFmtId="43" fontId="0" fillId="0" borderId="0" xfId="0" applyNumberFormat="1" applyAlignment="1"/>
    <xf numFmtId="43" fontId="9" fillId="0" borderId="0" xfId="7" applyNumberFormat="1" applyFont="1"/>
    <xf numFmtId="0" fontId="7" fillId="4" borderId="1" xfId="3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3" fontId="13" fillId="0" borderId="1" xfId="0" applyNumberFormat="1" applyFont="1" applyBorder="1" applyAlignment="1"/>
    <xf numFmtId="0" fontId="13" fillId="0" borderId="1" xfId="0" applyFont="1" applyBorder="1" applyAlignment="1">
      <alignment horizontal="left" indent="1"/>
    </xf>
    <xf numFmtId="0" fontId="13" fillId="0" borderId="1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44" fontId="12" fillId="0" borderId="1" xfId="0" applyNumberFormat="1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14" fillId="0" borderId="0" xfId="0" applyFont="1">
      <alignment vertical="top"/>
    </xf>
    <xf numFmtId="0" fontId="6" fillId="2" borderId="1" xfId="0" applyFont="1" applyFill="1" applyBorder="1" applyAlignment="1">
      <alignment vertical="center"/>
    </xf>
    <xf numFmtId="49" fontId="7" fillId="3" borderId="1" xfId="3" applyNumberFormat="1" applyFill="1" applyBorder="1" applyAlignment="1">
      <alignment horizontal="justify" vertical="center" wrapText="1"/>
    </xf>
    <xf numFmtId="49" fontId="7" fillId="3" borderId="1" xfId="3" applyNumberForma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/>
    </xf>
    <xf numFmtId="0" fontId="7" fillId="4" borderId="1" xfId="3" applyFill="1" applyBorder="1" applyAlignment="1">
      <alignment horizontal="center"/>
    </xf>
    <xf numFmtId="49" fontId="7" fillId="3" borderId="1" xfId="3" applyNumberFormat="1" applyFill="1" applyBorder="1" applyAlignment="1">
      <alignment horizontal="left" vertical="center" wrapText="1"/>
    </xf>
    <xf numFmtId="0" fontId="7" fillId="3" borderId="1" xfId="3" applyNumberForma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ill="1" applyBorder="1" applyAlignment="1">
      <alignment horizontal="center" vertical="center" wrapText="1"/>
    </xf>
    <xf numFmtId="49" fontId="7" fillId="4" borderId="1" xfId="3" applyNumberFormat="1" applyFill="1" applyBorder="1" applyAlignment="1">
      <alignment horizontal="justify" vertical="center" wrapText="1"/>
    </xf>
    <xf numFmtId="49" fontId="7" fillId="4" borderId="1" xfId="3" applyNumberForma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/>
    </xf>
    <xf numFmtId="0" fontId="7" fillId="0" borderId="1" xfId="3" applyFill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</cellXfs>
  <cellStyles count="9">
    <cellStyle name="Moneda" xfId="1" builtinId="4"/>
    <cellStyle name="Moneda 2" xfId="4"/>
    <cellStyle name="Moneda 3" xfId="7"/>
    <cellStyle name="Normal" xfId="0" builtinId="0"/>
    <cellStyle name="Normal 14" xfId="5"/>
    <cellStyle name="Normal 2 2" xfId="3"/>
    <cellStyle name="Normal 2 2 2" xfId="8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7"/>
  <sheetViews>
    <sheetView workbookViewId="0">
      <pane ySplit="5" topLeftCell="A6" activePane="bottomLeft" state="frozen"/>
      <selection pane="bottomLeft" activeCell="G7" sqref="G7:R7"/>
    </sheetView>
  </sheetViews>
  <sheetFormatPr baseColWidth="10" defaultColWidth="11.44140625" defaultRowHeight="13.2" x14ac:dyDescent="0.25"/>
  <cols>
    <col min="1" max="1" width="29.5546875" style="1" customWidth="1"/>
    <col min="2" max="4" width="11.44140625" style="1" customWidth="1"/>
    <col min="5" max="5" width="12.33203125" style="1" customWidth="1"/>
    <col min="6" max="6" width="11.44140625" style="1" customWidth="1"/>
    <col min="7" max="12" width="11.109375" style="1" customWidth="1"/>
    <col min="13" max="15" width="11.109375" style="26" customWidth="1"/>
    <col min="16" max="18" width="11.109375" style="1" customWidth="1"/>
    <col min="19" max="19" width="14.88671875" style="1" bestFit="1" customWidth="1"/>
    <col min="20" max="16384" width="11.44140625" style="1"/>
  </cols>
  <sheetData>
    <row r="1" spans="1:19" ht="32.4" x14ac:dyDescent="0.6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32.4" x14ac:dyDescent="0.6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3.4" x14ac:dyDescent="0.45">
      <c r="A3" s="55" t="s">
        <v>221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23.4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  <c r="P4" s="2"/>
      <c r="Q4" s="2"/>
      <c r="R4" s="2"/>
      <c r="S4" s="2"/>
    </row>
    <row r="5" spans="1:19" ht="24" x14ac:dyDescent="0.25">
      <c r="A5" s="27" t="s">
        <v>2</v>
      </c>
      <c r="B5" s="56" t="s">
        <v>3</v>
      </c>
      <c r="C5" s="57"/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7" t="s">
        <v>9</v>
      </c>
      <c r="J5" s="29" t="s">
        <v>10</v>
      </c>
      <c r="K5" s="28" t="s">
        <v>11</v>
      </c>
      <c r="L5" s="28" t="s">
        <v>12</v>
      </c>
      <c r="M5" s="27" t="s">
        <v>13</v>
      </c>
      <c r="N5" s="27" t="s">
        <v>14</v>
      </c>
      <c r="O5" s="27" t="s">
        <v>15</v>
      </c>
      <c r="P5" s="27" t="s">
        <v>16</v>
      </c>
      <c r="Q5" s="27" t="s">
        <v>17</v>
      </c>
      <c r="R5" s="27" t="s">
        <v>18</v>
      </c>
      <c r="S5" s="27" t="s">
        <v>19</v>
      </c>
    </row>
    <row r="6" spans="1:19" ht="23.25" customHeight="1" x14ac:dyDescent="0.25">
      <c r="A6" s="58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x14ac:dyDescent="0.25">
      <c r="A7" s="41" t="s">
        <v>21</v>
      </c>
      <c r="B7" s="41" t="s">
        <v>22</v>
      </c>
      <c r="C7" s="41"/>
      <c r="D7" s="42" t="s">
        <v>23</v>
      </c>
      <c r="E7" s="42" t="s">
        <v>24</v>
      </c>
      <c r="F7" s="42" t="s">
        <v>25</v>
      </c>
      <c r="G7" s="43" t="s">
        <v>26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3"/>
    </row>
    <row r="8" spans="1:19" x14ac:dyDescent="0.25">
      <c r="A8" s="41"/>
      <c r="B8" s="41"/>
      <c r="C8" s="41"/>
      <c r="D8" s="42"/>
      <c r="E8" s="42"/>
      <c r="F8" s="42"/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</row>
    <row r="9" spans="1:19" x14ac:dyDescent="0.25">
      <c r="A9" s="41"/>
      <c r="B9" s="41"/>
      <c r="C9" s="41"/>
      <c r="D9" s="42"/>
      <c r="E9" s="42"/>
      <c r="F9" s="42"/>
      <c r="G9" s="43" t="s">
        <v>27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5"/>
    </row>
    <row r="10" spans="1:19" x14ac:dyDescent="0.25">
      <c r="A10" s="41"/>
      <c r="B10" s="41"/>
      <c r="C10" s="41"/>
      <c r="D10" s="42"/>
      <c r="E10" s="42"/>
      <c r="F10" s="42"/>
      <c r="G10" s="4"/>
      <c r="H10" s="4"/>
      <c r="I10" s="4"/>
      <c r="J10" s="4">
        <v>0.8</v>
      </c>
      <c r="K10" s="4">
        <v>0.8</v>
      </c>
      <c r="L10" s="4">
        <v>0.8</v>
      </c>
      <c r="M10" s="24"/>
      <c r="N10" s="24"/>
      <c r="O10" s="24"/>
      <c r="P10" s="5"/>
      <c r="Q10" s="5"/>
      <c r="R10" s="5"/>
      <c r="S10" s="4"/>
    </row>
    <row r="11" spans="1:19" x14ac:dyDescent="0.25">
      <c r="A11" s="41"/>
      <c r="B11" s="41"/>
      <c r="C11" s="41"/>
      <c r="D11" s="42"/>
      <c r="E11" s="42"/>
      <c r="F11" s="42"/>
      <c r="G11" s="43" t="s">
        <v>28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5"/>
    </row>
    <row r="12" spans="1:19" x14ac:dyDescent="0.25">
      <c r="A12" s="41"/>
      <c r="B12" s="41"/>
      <c r="C12" s="41"/>
      <c r="D12" s="42"/>
      <c r="E12" s="42"/>
      <c r="F12" s="42"/>
      <c r="G12" s="6">
        <v>49265</v>
      </c>
      <c r="H12" s="6">
        <v>63049</v>
      </c>
      <c r="I12" s="6">
        <v>76052</v>
      </c>
      <c r="J12" s="6">
        <v>91028</v>
      </c>
      <c r="K12" s="6">
        <v>71622</v>
      </c>
      <c r="L12" s="6">
        <v>78474</v>
      </c>
      <c r="M12" s="6">
        <v>137852</v>
      </c>
      <c r="N12" s="6">
        <v>91174</v>
      </c>
      <c r="O12" s="6">
        <v>86886</v>
      </c>
      <c r="P12" s="6">
        <v>97089</v>
      </c>
      <c r="Q12" s="6">
        <v>75080</v>
      </c>
      <c r="R12" s="6">
        <v>106124</v>
      </c>
      <c r="S12" s="6">
        <f>SUM(G12:R12)</f>
        <v>1023695</v>
      </c>
    </row>
    <row r="13" spans="1:19" x14ac:dyDescent="0.25">
      <c r="A13" s="41"/>
      <c r="B13" s="41"/>
      <c r="C13" s="41"/>
      <c r="D13" s="42"/>
      <c r="E13" s="42"/>
      <c r="F13" s="42"/>
      <c r="G13" s="43" t="s">
        <v>29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5"/>
    </row>
    <row r="14" spans="1:19" x14ac:dyDescent="0.25">
      <c r="A14" s="41"/>
      <c r="B14" s="41"/>
      <c r="C14" s="41"/>
      <c r="D14" s="42"/>
      <c r="E14" s="42"/>
      <c r="F14" s="42"/>
      <c r="G14" s="6"/>
      <c r="H14" s="6"/>
      <c r="I14" s="6"/>
      <c r="J14" s="6"/>
      <c r="K14" s="6"/>
      <c r="L14" s="6"/>
      <c r="M14" s="6">
        <v>63239.28</v>
      </c>
      <c r="N14" s="6">
        <v>176047.21</v>
      </c>
      <c r="O14" s="6">
        <v>112124.89</v>
      </c>
      <c r="P14" s="6"/>
      <c r="Q14" s="6"/>
      <c r="R14" s="6"/>
      <c r="S14" s="6">
        <f>SUM(G14:R14)</f>
        <v>351411.38</v>
      </c>
    </row>
    <row r="15" spans="1:19" x14ac:dyDescent="0.25">
      <c r="A15" s="40" t="s">
        <v>30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x14ac:dyDescent="0.25">
      <c r="A16" s="41" t="s">
        <v>31</v>
      </c>
      <c r="B16" s="42" t="s">
        <v>32</v>
      </c>
      <c r="C16" s="42"/>
      <c r="D16" s="42" t="s">
        <v>33</v>
      </c>
      <c r="E16" s="42" t="s">
        <v>34</v>
      </c>
      <c r="F16" s="42" t="s">
        <v>35</v>
      </c>
      <c r="G16" s="43" t="s">
        <v>26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3"/>
    </row>
    <row r="17" spans="1:19" x14ac:dyDescent="0.25">
      <c r="A17" s="41"/>
      <c r="B17" s="42"/>
      <c r="C17" s="42"/>
      <c r="D17" s="42"/>
      <c r="E17" s="42"/>
      <c r="F17" s="42"/>
      <c r="G17" s="4">
        <v>0.8</v>
      </c>
      <c r="H17" s="4">
        <v>0.8</v>
      </c>
      <c r="I17" s="4">
        <v>0.8</v>
      </c>
      <c r="J17" s="4">
        <v>0.8</v>
      </c>
      <c r="K17" s="4">
        <v>0.8</v>
      </c>
      <c r="L17" s="4">
        <v>0.8</v>
      </c>
      <c r="M17" s="4">
        <v>0.8</v>
      </c>
      <c r="N17" s="4">
        <v>0.8</v>
      </c>
      <c r="O17" s="4">
        <v>0.8</v>
      </c>
      <c r="P17" s="4">
        <v>0.8</v>
      </c>
      <c r="Q17" s="4">
        <v>0.8</v>
      </c>
      <c r="R17" s="4">
        <v>0.8</v>
      </c>
      <c r="S17" s="4">
        <v>0.8</v>
      </c>
    </row>
    <row r="18" spans="1:19" x14ac:dyDescent="0.25">
      <c r="A18" s="41"/>
      <c r="B18" s="42"/>
      <c r="C18" s="42"/>
      <c r="D18" s="42"/>
      <c r="E18" s="42"/>
      <c r="F18" s="42"/>
      <c r="G18" s="43" t="s">
        <v>27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5"/>
    </row>
    <row r="19" spans="1:19" x14ac:dyDescent="0.25">
      <c r="A19" s="41"/>
      <c r="B19" s="42"/>
      <c r="C19" s="42"/>
      <c r="D19" s="42"/>
      <c r="E19" s="42"/>
      <c r="F19" s="42"/>
      <c r="G19" s="4"/>
      <c r="H19" s="4"/>
      <c r="I19" s="4"/>
      <c r="J19" s="4">
        <v>0.8</v>
      </c>
      <c r="K19" s="4">
        <v>0.8</v>
      </c>
      <c r="L19" s="4">
        <v>0.8</v>
      </c>
      <c r="M19" s="24"/>
      <c r="N19" s="24"/>
      <c r="O19" s="24"/>
      <c r="P19" s="5"/>
      <c r="Q19" s="5"/>
      <c r="R19" s="5"/>
      <c r="S19" s="4"/>
    </row>
    <row r="20" spans="1:19" x14ac:dyDescent="0.25">
      <c r="A20" s="41"/>
      <c r="B20" s="42"/>
      <c r="C20" s="42"/>
      <c r="D20" s="42"/>
      <c r="E20" s="42"/>
      <c r="F20" s="42"/>
      <c r="G20" s="43" t="s">
        <v>28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5"/>
    </row>
    <row r="21" spans="1:19" x14ac:dyDescent="0.25">
      <c r="A21" s="41"/>
      <c r="B21" s="42"/>
      <c r="C21" s="42"/>
      <c r="D21" s="42"/>
      <c r="E21" s="42"/>
      <c r="F21" s="42"/>
      <c r="G21" s="6">
        <v>10785</v>
      </c>
      <c r="H21" s="6">
        <v>12255</v>
      </c>
      <c r="I21" s="6">
        <v>20990</v>
      </c>
      <c r="J21" s="6">
        <v>13154</v>
      </c>
      <c r="K21" s="6">
        <v>11644</v>
      </c>
      <c r="L21" s="6">
        <v>10187</v>
      </c>
      <c r="M21" s="6">
        <v>11716</v>
      </c>
      <c r="N21" s="6">
        <v>12538</v>
      </c>
      <c r="O21" s="6">
        <v>19758</v>
      </c>
      <c r="P21" s="6">
        <v>12863</v>
      </c>
      <c r="Q21" s="6">
        <v>10718</v>
      </c>
      <c r="R21" s="6">
        <v>37371</v>
      </c>
      <c r="S21" s="6">
        <f>SUM(G21:R21)</f>
        <v>183979</v>
      </c>
    </row>
    <row r="22" spans="1:19" x14ac:dyDescent="0.25">
      <c r="A22" s="41"/>
      <c r="B22" s="42"/>
      <c r="C22" s="42"/>
      <c r="D22" s="42"/>
      <c r="E22" s="42"/>
      <c r="F22" s="42"/>
      <c r="G22" s="43" t="s">
        <v>29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5"/>
    </row>
    <row r="23" spans="1:19" x14ac:dyDescent="0.25">
      <c r="A23" s="41"/>
      <c r="B23" s="42"/>
      <c r="C23" s="42"/>
      <c r="D23" s="42"/>
      <c r="E23" s="42"/>
      <c r="F23" s="42"/>
      <c r="G23" s="6"/>
      <c r="H23" s="6"/>
      <c r="I23" s="6"/>
      <c r="J23" s="6"/>
      <c r="K23" s="6"/>
      <c r="L23" s="6"/>
      <c r="M23" s="6">
        <v>11026</v>
      </c>
      <c r="N23" s="6">
        <v>9751.2999999999993</v>
      </c>
      <c r="O23" s="6">
        <v>13184.22</v>
      </c>
      <c r="P23" s="6"/>
      <c r="Q23" s="6"/>
      <c r="R23" s="6"/>
      <c r="S23" s="6">
        <f>SUM(G23:R23)</f>
        <v>33961.519999999997</v>
      </c>
    </row>
    <row r="24" spans="1:19" x14ac:dyDescent="0.25">
      <c r="A24" s="40" t="s">
        <v>36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19" x14ac:dyDescent="0.25">
      <c r="A25" s="41" t="s">
        <v>37</v>
      </c>
      <c r="B25" s="41" t="s">
        <v>38</v>
      </c>
      <c r="C25" s="41"/>
      <c r="D25" s="42" t="s">
        <v>23</v>
      </c>
      <c r="E25" s="42" t="s">
        <v>24</v>
      </c>
      <c r="F25" s="42" t="s">
        <v>39</v>
      </c>
      <c r="G25" s="43" t="s">
        <v>26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3"/>
    </row>
    <row r="26" spans="1:19" x14ac:dyDescent="0.25">
      <c r="A26" s="41"/>
      <c r="B26" s="41"/>
      <c r="C26" s="41"/>
      <c r="D26" s="42"/>
      <c r="E26" s="42"/>
      <c r="F26" s="42"/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</row>
    <row r="27" spans="1:19" x14ac:dyDescent="0.25">
      <c r="A27" s="41"/>
      <c r="B27" s="41"/>
      <c r="C27" s="41"/>
      <c r="D27" s="42"/>
      <c r="E27" s="42"/>
      <c r="F27" s="42"/>
      <c r="G27" s="43" t="s">
        <v>27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5"/>
    </row>
    <row r="28" spans="1:19" x14ac:dyDescent="0.25">
      <c r="A28" s="41"/>
      <c r="B28" s="41"/>
      <c r="C28" s="41"/>
      <c r="D28" s="42"/>
      <c r="E28" s="42"/>
      <c r="F28" s="42"/>
      <c r="G28" s="4"/>
      <c r="H28" s="4"/>
      <c r="I28" s="4"/>
      <c r="J28" s="4">
        <v>0.5</v>
      </c>
      <c r="K28" s="4">
        <v>0.5</v>
      </c>
      <c r="L28" s="4">
        <v>0.5</v>
      </c>
      <c r="M28" s="24"/>
      <c r="N28" s="24"/>
      <c r="O28" s="24"/>
      <c r="P28" s="5"/>
      <c r="Q28" s="5"/>
      <c r="R28" s="5"/>
      <c r="S28" s="4"/>
    </row>
    <row r="29" spans="1:19" x14ac:dyDescent="0.25">
      <c r="A29" s="41"/>
      <c r="B29" s="41"/>
      <c r="C29" s="41"/>
      <c r="D29" s="42"/>
      <c r="E29" s="42"/>
      <c r="F29" s="42"/>
      <c r="G29" s="43" t="s">
        <v>28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5"/>
    </row>
    <row r="30" spans="1:19" x14ac:dyDescent="0.25">
      <c r="A30" s="41"/>
      <c r="B30" s="41"/>
      <c r="C30" s="41"/>
      <c r="D30" s="42"/>
      <c r="E30" s="42"/>
      <c r="F30" s="42"/>
      <c r="G30" s="6">
        <v>393389</v>
      </c>
      <c r="H30" s="6">
        <v>396523</v>
      </c>
      <c r="I30" s="6">
        <v>413465</v>
      </c>
      <c r="J30" s="6">
        <v>415805</v>
      </c>
      <c r="K30" s="6">
        <v>412177</v>
      </c>
      <c r="L30" s="6">
        <v>390485</v>
      </c>
      <c r="M30" s="6">
        <v>454757</v>
      </c>
      <c r="N30" s="6">
        <v>410716</v>
      </c>
      <c r="O30" s="6">
        <v>408729</v>
      </c>
      <c r="P30" s="6">
        <v>426889</v>
      </c>
      <c r="Q30" s="6">
        <v>382122</v>
      </c>
      <c r="R30" s="6">
        <v>838546</v>
      </c>
      <c r="S30" s="6">
        <f>SUM(G30:R30)</f>
        <v>5343603</v>
      </c>
    </row>
    <row r="31" spans="1:19" x14ac:dyDescent="0.25">
      <c r="A31" s="41"/>
      <c r="B31" s="41"/>
      <c r="C31" s="41"/>
      <c r="D31" s="42"/>
      <c r="E31" s="42"/>
      <c r="F31" s="42"/>
      <c r="G31" s="43" t="s">
        <v>29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5"/>
    </row>
    <row r="32" spans="1:19" x14ac:dyDescent="0.25">
      <c r="A32" s="41"/>
      <c r="B32" s="41"/>
      <c r="C32" s="41"/>
      <c r="D32" s="42"/>
      <c r="E32" s="42"/>
      <c r="F32" s="42"/>
      <c r="G32" s="6"/>
      <c r="H32" s="6"/>
      <c r="I32" s="6"/>
      <c r="J32" s="6"/>
      <c r="K32" s="6"/>
      <c r="L32" s="6"/>
      <c r="M32" s="6">
        <v>399296.17</v>
      </c>
      <c r="N32" s="6">
        <v>371188.55</v>
      </c>
      <c r="O32" s="6">
        <v>404184.48</v>
      </c>
      <c r="P32" s="6"/>
      <c r="Q32" s="6"/>
      <c r="R32" s="6"/>
      <c r="S32" s="6">
        <f>SUM(G32:R32)</f>
        <v>1174669.2</v>
      </c>
    </row>
    <row r="33" spans="1:19" x14ac:dyDescent="0.25">
      <c r="A33" s="40" t="s">
        <v>40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25">
      <c r="A34" s="45" t="s">
        <v>41</v>
      </c>
      <c r="B34" s="42" t="s">
        <v>42</v>
      </c>
      <c r="C34" s="42"/>
      <c r="D34" s="42" t="s">
        <v>23</v>
      </c>
      <c r="E34" s="42" t="s">
        <v>43</v>
      </c>
      <c r="F34" s="42" t="s">
        <v>44</v>
      </c>
      <c r="G34" s="43" t="s">
        <v>26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3"/>
    </row>
    <row r="35" spans="1:19" x14ac:dyDescent="0.25">
      <c r="A35" s="45"/>
      <c r="B35" s="42"/>
      <c r="C35" s="42"/>
      <c r="D35" s="42"/>
      <c r="E35" s="42"/>
      <c r="F35" s="42"/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</row>
    <row r="36" spans="1:19" x14ac:dyDescent="0.25">
      <c r="A36" s="45"/>
      <c r="B36" s="42"/>
      <c r="C36" s="42"/>
      <c r="D36" s="42"/>
      <c r="E36" s="42"/>
      <c r="F36" s="42"/>
      <c r="G36" s="43" t="s">
        <v>27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5"/>
    </row>
    <row r="37" spans="1:19" x14ac:dyDescent="0.25">
      <c r="A37" s="45"/>
      <c r="B37" s="42"/>
      <c r="C37" s="42"/>
      <c r="D37" s="42"/>
      <c r="E37" s="42"/>
      <c r="F37" s="42"/>
      <c r="G37" s="4"/>
      <c r="H37" s="4"/>
      <c r="I37" s="4"/>
      <c r="J37" s="4">
        <v>0.8</v>
      </c>
      <c r="K37" s="4">
        <v>0.85</v>
      </c>
      <c r="L37" s="4">
        <v>0.85</v>
      </c>
      <c r="M37" s="24"/>
      <c r="N37" s="24"/>
      <c r="O37" s="24"/>
      <c r="P37" s="5"/>
      <c r="Q37" s="5"/>
      <c r="R37" s="5"/>
      <c r="S37" s="4"/>
    </row>
    <row r="38" spans="1:19" x14ac:dyDescent="0.25">
      <c r="A38" s="45"/>
      <c r="B38" s="42"/>
      <c r="C38" s="42"/>
      <c r="D38" s="42"/>
      <c r="E38" s="42"/>
      <c r="F38" s="42"/>
      <c r="G38" s="43" t="s">
        <v>28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5"/>
    </row>
    <row r="39" spans="1:19" x14ac:dyDescent="0.25">
      <c r="A39" s="45"/>
      <c r="B39" s="42"/>
      <c r="C39" s="42"/>
      <c r="D39" s="42"/>
      <c r="E39" s="42"/>
      <c r="F39" s="42"/>
      <c r="G39" s="6">
        <v>46758</v>
      </c>
      <c r="H39" s="6">
        <v>46551</v>
      </c>
      <c r="I39" s="6">
        <v>45208</v>
      </c>
      <c r="J39" s="6">
        <v>47518</v>
      </c>
      <c r="K39" s="6">
        <v>46089</v>
      </c>
      <c r="L39" s="6">
        <v>44763</v>
      </c>
      <c r="M39" s="6">
        <v>50176</v>
      </c>
      <c r="N39" s="6">
        <v>45793</v>
      </c>
      <c r="O39" s="6">
        <v>45453</v>
      </c>
      <c r="P39" s="6">
        <v>209951</v>
      </c>
      <c r="Q39" s="6">
        <v>43866</v>
      </c>
      <c r="R39" s="6">
        <v>43364</v>
      </c>
      <c r="S39" s="6">
        <f>SUM(G39:R39)</f>
        <v>715490</v>
      </c>
    </row>
    <row r="40" spans="1:19" x14ac:dyDescent="0.25">
      <c r="A40" s="45"/>
      <c r="B40" s="42"/>
      <c r="C40" s="42"/>
      <c r="D40" s="42"/>
      <c r="E40" s="42"/>
      <c r="F40" s="42"/>
      <c r="G40" s="43" t="s">
        <v>29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5"/>
    </row>
    <row r="41" spans="1:19" x14ac:dyDescent="0.25">
      <c r="A41" s="45"/>
      <c r="B41" s="42"/>
      <c r="C41" s="42"/>
      <c r="D41" s="42"/>
      <c r="E41" s="42"/>
      <c r="F41" s="42"/>
      <c r="G41" s="6"/>
      <c r="H41" s="6"/>
      <c r="I41" s="6"/>
      <c r="J41" s="6"/>
      <c r="K41" s="6"/>
      <c r="L41" s="6"/>
      <c r="M41" s="6">
        <v>39099.449999999997</v>
      </c>
      <c r="N41" s="6">
        <v>50326.85</v>
      </c>
      <c r="O41" s="6">
        <v>46271.67</v>
      </c>
      <c r="P41" s="6"/>
      <c r="Q41" s="6"/>
      <c r="R41" s="6"/>
      <c r="S41" s="6">
        <f>SUM(G41:R41)</f>
        <v>135697.96999999997</v>
      </c>
    </row>
    <row r="42" spans="1:19" x14ac:dyDescent="0.25">
      <c r="A42" s="41" t="s">
        <v>45</v>
      </c>
      <c r="B42" s="41" t="s">
        <v>46</v>
      </c>
      <c r="C42" s="41"/>
      <c r="D42" s="42" t="s">
        <v>23</v>
      </c>
      <c r="E42" s="42" t="s">
        <v>24</v>
      </c>
      <c r="F42" s="42" t="s">
        <v>47</v>
      </c>
      <c r="G42" s="43" t="s">
        <v>26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3"/>
    </row>
    <row r="43" spans="1:19" x14ac:dyDescent="0.25">
      <c r="A43" s="41"/>
      <c r="B43" s="41"/>
      <c r="C43" s="41"/>
      <c r="D43" s="42"/>
      <c r="E43" s="42"/>
      <c r="F43" s="42"/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</row>
    <row r="44" spans="1:19" x14ac:dyDescent="0.25">
      <c r="A44" s="41"/>
      <c r="B44" s="41"/>
      <c r="C44" s="41"/>
      <c r="D44" s="42"/>
      <c r="E44" s="42"/>
      <c r="F44" s="42"/>
      <c r="G44" s="43" t="s">
        <v>27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5"/>
    </row>
    <row r="45" spans="1:19" x14ac:dyDescent="0.25">
      <c r="A45" s="41"/>
      <c r="B45" s="41"/>
      <c r="C45" s="41"/>
      <c r="D45" s="42"/>
      <c r="E45" s="42"/>
      <c r="F45" s="42"/>
      <c r="G45" s="4"/>
      <c r="H45" s="4"/>
      <c r="I45" s="4"/>
      <c r="J45" s="4">
        <v>1</v>
      </c>
      <c r="K45" s="4">
        <v>1</v>
      </c>
      <c r="L45" s="4">
        <v>1</v>
      </c>
      <c r="M45" s="4"/>
      <c r="N45" s="4"/>
      <c r="O45" s="4"/>
      <c r="P45" s="4"/>
      <c r="Q45" s="4"/>
      <c r="R45" s="4"/>
      <c r="S45" s="4"/>
    </row>
    <row r="46" spans="1:19" x14ac:dyDescent="0.25">
      <c r="A46" s="41"/>
      <c r="B46" s="41"/>
      <c r="C46" s="41"/>
      <c r="D46" s="42"/>
      <c r="E46" s="42"/>
      <c r="F46" s="42"/>
      <c r="G46" s="43" t="s">
        <v>28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5"/>
    </row>
    <row r="47" spans="1:19" x14ac:dyDescent="0.25">
      <c r="A47" s="41"/>
      <c r="B47" s="41"/>
      <c r="C47" s="41"/>
      <c r="D47" s="42"/>
      <c r="E47" s="42"/>
      <c r="F47" s="42"/>
      <c r="G47" s="6">
        <v>0</v>
      </c>
      <c r="H47" s="6">
        <v>761996</v>
      </c>
      <c r="I47" s="6">
        <v>1080000</v>
      </c>
      <c r="J47" s="6">
        <v>21947</v>
      </c>
      <c r="K47" s="6">
        <v>0</v>
      </c>
      <c r="L47" s="6">
        <v>22416</v>
      </c>
      <c r="M47" s="6">
        <v>0</v>
      </c>
      <c r="N47" s="6">
        <v>0</v>
      </c>
      <c r="O47" s="6">
        <v>0</v>
      </c>
      <c r="P47" s="6">
        <v>170131</v>
      </c>
      <c r="Q47" s="6">
        <v>0</v>
      </c>
      <c r="R47" s="6">
        <v>50287</v>
      </c>
      <c r="S47" s="6">
        <f>SUM(G47:R47)</f>
        <v>2106777</v>
      </c>
    </row>
    <row r="48" spans="1:19" x14ac:dyDescent="0.25">
      <c r="A48" s="41"/>
      <c r="B48" s="41"/>
      <c r="C48" s="41"/>
      <c r="D48" s="42"/>
      <c r="E48" s="42"/>
      <c r="F48" s="42"/>
      <c r="G48" s="43" t="s">
        <v>29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5"/>
    </row>
    <row r="49" spans="1:19" x14ac:dyDescent="0.25">
      <c r="A49" s="41"/>
      <c r="B49" s="41"/>
      <c r="C49" s="41"/>
      <c r="D49" s="42"/>
      <c r="E49" s="42"/>
      <c r="F49" s="42"/>
      <c r="G49" s="6">
        <v>0</v>
      </c>
      <c r="H49" s="6"/>
      <c r="I49" s="6"/>
      <c r="J49" s="6"/>
      <c r="K49" s="6"/>
      <c r="L49" s="6"/>
      <c r="M49" s="6">
        <v>134602.92000000001</v>
      </c>
      <c r="N49" s="6">
        <v>21690.84</v>
      </c>
      <c r="O49" s="6">
        <v>12873.68</v>
      </c>
      <c r="P49" s="6"/>
      <c r="Q49" s="6"/>
      <c r="R49" s="6"/>
      <c r="S49" s="6">
        <f>SUM(G49:R49)</f>
        <v>169167.44</v>
      </c>
    </row>
    <row r="50" spans="1:19" x14ac:dyDescent="0.25">
      <c r="A50" s="40" t="s">
        <v>48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19" x14ac:dyDescent="0.25">
      <c r="A51" s="41" t="s">
        <v>49</v>
      </c>
      <c r="B51" s="42" t="s">
        <v>50</v>
      </c>
      <c r="C51" s="42"/>
      <c r="D51" s="42" t="s">
        <v>23</v>
      </c>
      <c r="E51" s="42" t="s">
        <v>24</v>
      </c>
      <c r="F51" s="42" t="s">
        <v>51</v>
      </c>
      <c r="G51" s="43" t="s">
        <v>26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3"/>
    </row>
    <row r="52" spans="1:19" x14ac:dyDescent="0.25">
      <c r="A52" s="41"/>
      <c r="B52" s="42"/>
      <c r="C52" s="42"/>
      <c r="D52" s="42"/>
      <c r="E52" s="42"/>
      <c r="F52" s="42"/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</row>
    <row r="53" spans="1:19" x14ac:dyDescent="0.25">
      <c r="A53" s="41"/>
      <c r="B53" s="42"/>
      <c r="C53" s="42"/>
      <c r="D53" s="42"/>
      <c r="E53" s="42"/>
      <c r="F53" s="42"/>
      <c r="G53" s="43" t="s">
        <v>27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5"/>
    </row>
    <row r="54" spans="1:19" x14ac:dyDescent="0.25">
      <c r="A54" s="41"/>
      <c r="B54" s="42"/>
      <c r="C54" s="42"/>
      <c r="D54" s="42"/>
      <c r="E54" s="42"/>
      <c r="F54" s="42"/>
      <c r="G54" s="4"/>
      <c r="H54" s="4"/>
      <c r="I54" s="4"/>
      <c r="J54" s="4">
        <v>1</v>
      </c>
      <c r="K54" s="4">
        <v>1</v>
      </c>
      <c r="L54" s="4">
        <v>1</v>
      </c>
      <c r="M54" s="24"/>
      <c r="N54" s="24"/>
      <c r="O54" s="24"/>
      <c r="P54" s="5"/>
      <c r="Q54" s="5"/>
      <c r="R54" s="5"/>
      <c r="S54" s="4"/>
    </row>
    <row r="55" spans="1:19" x14ac:dyDescent="0.25">
      <c r="A55" s="41"/>
      <c r="B55" s="42"/>
      <c r="C55" s="42"/>
      <c r="D55" s="42"/>
      <c r="E55" s="42"/>
      <c r="F55" s="42"/>
      <c r="G55" s="43" t="s">
        <v>28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5"/>
    </row>
    <row r="56" spans="1:19" x14ac:dyDescent="0.25">
      <c r="A56" s="41"/>
      <c r="B56" s="42"/>
      <c r="C56" s="42"/>
      <c r="D56" s="42"/>
      <c r="E56" s="42"/>
      <c r="F56" s="42"/>
      <c r="G56" s="6">
        <v>4385</v>
      </c>
      <c r="H56" s="6">
        <v>0</v>
      </c>
      <c r="I56" s="6">
        <v>170</v>
      </c>
      <c r="J56" s="6">
        <v>1487</v>
      </c>
      <c r="K56" s="6">
        <v>0</v>
      </c>
      <c r="L56" s="6">
        <v>0</v>
      </c>
      <c r="M56" s="6">
        <v>0</v>
      </c>
      <c r="N56" s="6">
        <v>1938</v>
      </c>
      <c r="O56" s="6">
        <v>159</v>
      </c>
      <c r="P56" s="6">
        <v>0</v>
      </c>
      <c r="Q56" s="6">
        <v>904</v>
      </c>
      <c r="R56" s="6">
        <v>0</v>
      </c>
      <c r="S56" s="6">
        <f>SUM(G56:R56)</f>
        <v>9043</v>
      </c>
    </row>
    <row r="57" spans="1:19" x14ac:dyDescent="0.25">
      <c r="A57" s="41"/>
      <c r="B57" s="42"/>
      <c r="C57" s="42"/>
      <c r="D57" s="42"/>
      <c r="E57" s="42"/>
      <c r="F57" s="42"/>
      <c r="G57" s="43" t="s">
        <v>29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"/>
    </row>
    <row r="58" spans="1:19" x14ac:dyDescent="0.25">
      <c r="A58" s="41"/>
      <c r="B58" s="42"/>
      <c r="C58" s="42"/>
      <c r="D58" s="42"/>
      <c r="E58" s="42"/>
      <c r="F58" s="42"/>
      <c r="G58" s="7">
        <f>SUBTOTAL(9,G57:G57)</f>
        <v>0</v>
      </c>
      <c r="H58" s="7">
        <f>SUBTOTAL(9,H57:H57)</f>
        <v>0</v>
      </c>
      <c r="I58" s="8">
        <f>SUBTOTAL(9,I57:I57)</f>
        <v>0</v>
      </c>
      <c r="J58" s="6"/>
      <c r="K58" s="6"/>
      <c r="L58" s="6"/>
      <c r="M58" s="6">
        <v>3172</v>
      </c>
      <c r="N58" s="6">
        <v>923.59</v>
      </c>
      <c r="O58" s="6">
        <v>4668.3599999999997</v>
      </c>
      <c r="P58" s="6"/>
      <c r="Q58" s="6"/>
      <c r="R58" s="6"/>
      <c r="S58" s="6">
        <f>SUM(G58:R58)</f>
        <v>8763.9500000000007</v>
      </c>
    </row>
    <row r="59" spans="1:19" x14ac:dyDescent="0.25">
      <c r="A59" s="41" t="s">
        <v>52</v>
      </c>
      <c r="B59" s="42" t="s">
        <v>53</v>
      </c>
      <c r="C59" s="42"/>
      <c r="D59" s="42" t="s">
        <v>23</v>
      </c>
      <c r="E59" s="42" t="s">
        <v>24</v>
      </c>
      <c r="F59" s="42" t="s">
        <v>54</v>
      </c>
      <c r="G59" s="43" t="s">
        <v>26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3"/>
    </row>
    <row r="60" spans="1:19" x14ac:dyDescent="0.25">
      <c r="A60" s="41"/>
      <c r="B60" s="42"/>
      <c r="C60" s="42"/>
      <c r="D60" s="42"/>
      <c r="E60" s="42"/>
      <c r="F60" s="42"/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</row>
    <row r="61" spans="1:19" x14ac:dyDescent="0.25">
      <c r="A61" s="41"/>
      <c r="B61" s="42"/>
      <c r="C61" s="42"/>
      <c r="D61" s="42"/>
      <c r="E61" s="42"/>
      <c r="F61" s="42"/>
      <c r="G61" s="43" t="s">
        <v>27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5"/>
    </row>
    <row r="62" spans="1:19" x14ac:dyDescent="0.25">
      <c r="A62" s="41"/>
      <c r="B62" s="42"/>
      <c r="C62" s="42"/>
      <c r="D62" s="42"/>
      <c r="E62" s="42"/>
      <c r="F62" s="42"/>
      <c r="G62" s="4"/>
      <c r="H62" s="4"/>
      <c r="I62" s="4"/>
      <c r="J62" s="4">
        <v>1</v>
      </c>
      <c r="K62" s="4">
        <v>1</v>
      </c>
      <c r="L62" s="4">
        <v>1</v>
      </c>
      <c r="M62" s="24"/>
      <c r="N62" s="24"/>
      <c r="O62" s="24"/>
      <c r="P62" s="5"/>
      <c r="Q62" s="5"/>
      <c r="R62" s="5"/>
      <c r="S62" s="4"/>
    </row>
    <row r="63" spans="1:19" x14ac:dyDescent="0.25">
      <c r="A63" s="41"/>
      <c r="B63" s="42"/>
      <c r="C63" s="42"/>
      <c r="D63" s="42"/>
      <c r="E63" s="42"/>
      <c r="F63" s="42"/>
      <c r="G63" s="43" t="s">
        <v>28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5"/>
    </row>
    <row r="64" spans="1:19" x14ac:dyDescent="0.25">
      <c r="A64" s="41"/>
      <c r="B64" s="42"/>
      <c r="C64" s="42"/>
      <c r="D64" s="42"/>
      <c r="E64" s="42"/>
      <c r="F64" s="42"/>
      <c r="G64" s="6">
        <v>4320</v>
      </c>
      <c r="H64" s="6">
        <v>1260</v>
      </c>
      <c r="I64" s="6">
        <v>684011</v>
      </c>
      <c r="J64" s="6">
        <v>19728</v>
      </c>
      <c r="K64" s="6">
        <v>42266</v>
      </c>
      <c r="L64" s="6">
        <v>6647</v>
      </c>
      <c r="M64" s="6">
        <v>21617</v>
      </c>
      <c r="N64" s="6">
        <v>9810</v>
      </c>
      <c r="O64" s="6">
        <v>13478</v>
      </c>
      <c r="P64" s="6">
        <v>7713</v>
      </c>
      <c r="Q64" s="6">
        <v>0</v>
      </c>
      <c r="R64" s="6">
        <v>102419</v>
      </c>
      <c r="S64" s="6">
        <f>SUM(G64:R64)</f>
        <v>913269</v>
      </c>
    </row>
    <row r="65" spans="1:19" x14ac:dyDescent="0.25">
      <c r="A65" s="41"/>
      <c r="B65" s="42"/>
      <c r="C65" s="42"/>
      <c r="D65" s="42"/>
      <c r="E65" s="42"/>
      <c r="F65" s="42"/>
      <c r="G65" s="43" t="s">
        <v>29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6"/>
    </row>
    <row r="66" spans="1:19" x14ac:dyDescent="0.25">
      <c r="A66" s="41"/>
      <c r="B66" s="42"/>
      <c r="C66" s="42"/>
      <c r="D66" s="42"/>
      <c r="E66" s="42"/>
      <c r="F66" s="42"/>
      <c r="G66" s="6"/>
      <c r="H66" s="6"/>
      <c r="I66" s="6"/>
      <c r="J66" s="6"/>
      <c r="K66" s="6"/>
      <c r="L66" s="6"/>
      <c r="M66" s="6">
        <v>57821.88</v>
      </c>
      <c r="N66" s="6">
        <v>32045.41</v>
      </c>
      <c r="O66" s="6">
        <v>57004.12</v>
      </c>
      <c r="P66" s="6"/>
      <c r="Q66" s="6"/>
      <c r="R66" s="6"/>
      <c r="S66" s="6">
        <f>SUM(G66:R66)</f>
        <v>146871.41</v>
      </c>
    </row>
    <row r="67" spans="1:19" x14ac:dyDescent="0.25">
      <c r="A67" s="41" t="s">
        <v>55</v>
      </c>
      <c r="B67" s="42" t="s">
        <v>56</v>
      </c>
      <c r="C67" s="42"/>
      <c r="D67" s="42" t="s">
        <v>57</v>
      </c>
      <c r="E67" s="42" t="s">
        <v>24</v>
      </c>
      <c r="F67" s="42" t="s">
        <v>58</v>
      </c>
      <c r="G67" s="43" t="s">
        <v>26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3"/>
    </row>
    <row r="68" spans="1:19" x14ac:dyDescent="0.25">
      <c r="A68" s="41"/>
      <c r="B68" s="42"/>
      <c r="C68" s="42"/>
      <c r="D68" s="42"/>
      <c r="E68" s="42"/>
      <c r="F68" s="42"/>
      <c r="G68" s="9">
        <v>0.14000000000000001</v>
      </c>
      <c r="H68" s="9">
        <v>0.14000000000000001</v>
      </c>
      <c r="I68" s="9">
        <v>0.14000000000000001</v>
      </c>
      <c r="J68" s="9">
        <v>0.14000000000000001</v>
      </c>
      <c r="K68" s="9">
        <v>0.14000000000000001</v>
      </c>
      <c r="L68" s="9">
        <v>0.14000000000000001</v>
      </c>
      <c r="M68" s="9">
        <v>0.14000000000000001</v>
      </c>
      <c r="N68" s="9">
        <v>0.14000000000000001</v>
      </c>
      <c r="O68" s="9">
        <v>0.14000000000000001</v>
      </c>
      <c r="P68" s="9">
        <v>0.14000000000000001</v>
      </c>
      <c r="Q68" s="9">
        <v>0.14000000000000001</v>
      </c>
      <c r="R68" s="9">
        <v>0.14000000000000001</v>
      </c>
      <c r="S68" s="9">
        <v>0.14000000000000001</v>
      </c>
    </row>
    <row r="69" spans="1:19" x14ac:dyDescent="0.25">
      <c r="A69" s="41"/>
      <c r="B69" s="42"/>
      <c r="C69" s="42"/>
      <c r="D69" s="42"/>
      <c r="E69" s="42"/>
      <c r="F69" s="42"/>
      <c r="G69" s="43" t="s">
        <v>27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5"/>
    </row>
    <row r="70" spans="1:19" x14ac:dyDescent="0.25">
      <c r="A70" s="41"/>
      <c r="B70" s="42"/>
      <c r="C70" s="42"/>
      <c r="D70" s="42"/>
      <c r="E70" s="42"/>
      <c r="F70" s="42"/>
      <c r="G70" s="10"/>
      <c r="H70" s="10"/>
      <c r="I70" s="10"/>
      <c r="J70" s="10">
        <v>0</v>
      </c>
      <c r="K70" s="10">
        <v>0.02</v>
      </c>
      <c r="L70" s="10">
        <v>0.02</v>
      </c>
      <c r="M70" s="24"/>
      <c r="N70" s="24"/>
      <c r="O70" s="24"/>
      <c r="P70" s="5"/>
      <c r="Q70" s="5"/>
      <c r="R70" s="5"/>
      <c r="S70" s="4"/>
    </row>
    <row r="71" spans="1:19" x14ac:dyDescent="0.25">
      <c r="A71" s="41"/>
      <c r="B71" s="42"/>
      <c r="C71" s="42"/>
      <c r="D71" s="42"/>
      <c r="E71" s="42"/>
      <c r="F71" s="42"/>
      <c r="G71" s="43" t="s">
        <v>28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"/>
    </row>
    <row r="72" spans="1:19" x14ac:dyDescent="0.25">
      <c r="A72" s="41"/>
      <c r="B72" s="42"/>
      <c r="C72" s="42"/>
      <c r="D72" s="42"/>
      <c r="E72" s="42"/>
      <c r="F72" s="42"/>
      <c r="G72" s="6">
        <v>955842</v>
      </c>
      <c r="H72" s="6">
        <v>958892</v>
      </c>
      <c r="I72" s="6">
        <v>951648</v>
      </c>
      <c r="J72" s="6">
        <v>985465</v>
      </c>
      <c r="K72" s="6">
        <v>946850</v>
      </c>
      <c r="L72" s="6">
        <v>948941</v>
      </c>
      <c r="M72" s="6">
        <v>963896</v>
      </c>
      <c r="N72" s="6">
        <v>964957</v>
      </c>
      <c r="O72" s="6">
        <v>952082</v>
      </c>
      <c r="P72" s="6">
        <v>946871</v>
      </c>
      <c r="Q72" s="6">
        <v>203759</v>
      </c>
      <c r="R72" s="6">
        <v>203172</v>
      </c>
      <c r="S72" s="6">
        <f>SUM(G72:R72)</f>
        <v>9982375</v>
      </c>
    </row>
    <row r="73" spans="1:19" x14ac:dyDescent="0.25">
      <c r="A73" s="41"/>
      <c r="B73" s="42"/>
      <c r="C73" s="42"/>
      <c r="D73" s="42"/>
      <c r="E73" s="42"/>
      <c r="F73" s="42"/>
      <c r="G73" s="43" t="s">
        <v>29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"/>
    </row>
    <row r="74" spans="1:19" x14ac:dyDescent="0.25">
      <c r="A74" s="41"/>
      <c r="B74" s="42"/>
      <c r="C74" s="42"/>
      <c r="D74" s="42"/>
      <c r="E74" s="42"/>
      <c r="F74" s="42"/>
      <c r="G74" s="6"/>
      <c r="H74" s="6"/>
      <c r="I74" s="6"/>
      <c r="J74" s="6"/>
      <c r="K74" s="6"/>
      <c r="L74" s="6"/>
      <c r="M74" s="6">
        <v>831429.47</v>
      </c>
      <c r="N74" s="6">
        <v>278528.26</v>
      </c>
      <c r="O74" s="6">
        <v>158571.15</v>
      </c>
      <c r="P74" s="6"/>
      <c r="Q74" s="6"/>
      <c r="R74" s="6"/>
      <c r="S74" s="6">
        <f>SUM(G74:R74)</f>
        <v>1268528.8799999999</v>
      </c>
    </row>
    <row r="75" spans="1:19" x14ac:dyDescent="0.25">
      <c r="A75" s="40" t="s">
        <v>59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</row>
    <row r="76" spans="1:19" x14ac:dyDescent="0.25">
      <c r="A76" s="41" t="s">
        <v>60</v>
      </c>
      <c r="B76" s="46" t="s">
        <v>61</v>
      </c>
      <c r="C76" s="46"/>
      <c r="D76" s="42" t="s">
        <v>23</v>
      </c>
      <c r="E76" s="42" t="s">
        <v>43</v>
      </c>
      <c r="F76" s="42" t="s">
        <v>62</v>
      </c>
      <c r="G76" s="43" t="s">
        <v>26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3"/>
    </row>
    <row r="77" spans="1:19" x14ac:dyDescent="0.25">
      <c r="A77" s="41"/>
      <c r="B77" s="46"/>
      <c r="C77" s="46"/>
      <c r="D77" s="42"/>
      <c r="E77" s="42"/>
      <c r="F77" s="42"/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</row>
    <row r="78" spans="1:19" x14ac:dyDescent="0.25">
      <c r="A78" s="41"/>
      <c r="B78" s="46"/>
      <c r="C78" s="46"/>
      <c r="D78" s="42"/>
      <c r="E78" s="42"/>
      <c r="F78" s="42"/>
      <c r="G78" s="43" t="s">
        <v>27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5"/>
    </row>
    <row r="79" spans="1:19" x14ac:dyDescent="0.25">
      <c r="A79" s="41"/>
      <c r="B79" s="46"/>
      <c r="C79" s="46"/>
      <c r="D79" s="42"/>
      <c r="E79" s="42"/>
      <c r="F79" s="42"/>
      <c r="G79" s="4"/>
      <c r="H79" s="4"/>
      <c r="I79" s="4"/>
      <c r="J79" s="4">
        <v>0.5</v>
      </c>
      <c r="K79" s="4">
        <v>0.5</v>
      </c>
      <c r="L79" s="4">
        <v>0.5</v>
      </c>
      <c r="M79" s="24"/>
      <c r="N79" s="24"/>
      <c r="O79" s="24"/>
      <c r="P79" s="5"/>
      <c r="Q79" s="5"/>
      <c r="R79" s="5"/>
      <c r="S79" s="4"/>
    </row>
    <row r="80" spans="1:19" x14ac:dyDescent="0.25">
      <c r="A80" s="41"/>
      <c r="B80" s="46"/>
      <c r="C80" s="46"/>
      <c r="D80" s="42"/>
      <c r="E80" s="42"/>
      <c r="F80" s="42"/>
      <c r="G80" s="43" t="s">
        <v>28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5"/>
    </row>
    <row r="81" spans="1:19" x14ac:dyDescent="0.25">
      <c r="A81" s="41"/>
      <c r="B81" s="46"/>
      <c r="C81" s="46"/>
      <c r="D81" s="42"/>
      <c r="E81" s="42"/>
      <c r="F81" s="42"/>
      <c r="G81" s="6">
        <v>342396</v>
      </c>
      <c r="H81" s="6">
        <v>433170</v>
      </c>
      <c r="I81" s="6">
        <v>367474</v>
      </c>
      <c r="J81" s="6">
        <v>517549</v>
      </c>
      <c r="K81" s="6">
        <v>452220</v>
      </c>
      <c r="L81" s="6">
        <v>321301</v>
      </c>
      <c r="M81" s="6">
        <v>312120</v>
      </c>
      <c r="N81" s="6">
        <v>223576</v>
      </c>
      <c r="O81" s="6">
        <v>349566</v>
      </c>
      <c r="P81" s="6">
        <v>458964</v>
      </c>
      <c r="Q81" s="6">
        <v>301995</v>
      </c>
      <c r="R81" s="6">
        <v>301296</v>
      </c>
      <c r="S81" s="6">
        <f>SUM(G81:R81)</f>
        <v>4381627</v>
      </c>
    </row>
    <row r="82" spans="1:19" x14ac:dyDescent="0.25">
      <c r="A82" s="41"/>
      <c r="B82" s="46"/>
      <c r="C82" s="46"/>
      <c r="D82" s="42"/>
      <c r="E82" s="42"/>
      <c r="F82" s="42"/>
      <c r="G82" s="43" t="s">
        <v>29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"/>
    </row>
    <row r="83" spans="1:19" x14ac:dyDescent="0.25">
      <c r="A83" s="41"/>
      <c r="B83" s="46"/>
      <c r="C83" s="46"/>
      <c r="D83" s="42"/>
      <c r="E83" s="42"/>
      <c r="F83" s="42"/>
      <c r="G83" s="6"/>
      <c r="H83" s="6"/>
      <c r="I83" s="6"/>
      <c r="J83" s="6"/>
      <c r="K83" s="6"/>
      <c r="L83" s="6"/>
      <c r="M83" s="6">
        <v>326730.64</v>
      </c>
      <c r="N83" s="6">
        <v>420794.39</v>
      </c>
      <c r="O83" s="6">
        <v>486055.09</v>
      </c>
      <c r="P83" s="6"/>
      <c r="Q83" s="6"/>
      <c r="R83" s="6"/>
      <c r="S83" s="6">
        <f>SUM(G83:R83)</f>
        <v>1233580.1200000001</v>
      </c>
    </row>
    <row r="84" spans="1:19" x14ac:dyDescent="0.25">
      <c r="A84" s="41" t="s">
        <v>63</v>
      </c>
      <c r="B84" s="46" t="s">
        <v>64</v>
      </c>
      <c r="C84" s="46"/>
      <c r="D84" s="42" t="s">
        <v>33</v>
      </c>
      <c r="E84" s="42" t="s">
        <v>65</v>
      </c>
      <c r="F84" s="42" t="s">
        <v>66</v>
      </c>
      <c r="G84" s="43" t="s">
        <v>26</v>
      </c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11"/>
    </row>
    <row r="85" spans="1:19" x14ac:dyDescent="0.25">
      <c r="A85" s="41"/>
      <c r="B85" s="46"/>
      <c r="C85" s="46"/>
      <c r="D85" s="42"/>
      <c r="E85" s="42"/>
      <c r="F85" s="42"/>
      <c r="G85" s="4">
        <v>0.8</v>
      </c>
      <c r="H85" s="4">
        <v>0.8</v>
      </c>
      <c r="I85" s="4">
        <v>0.8</v>
      </c>
      <c r="J85" s="4">
        <v>0.8</v>
      </c>
      <c r="K85" s="4">
        <v>0.8</v>
      </c>
      <c r="L85" s="4">
        <v>0.8</v>
      </c>
      <c r="M85" s="4">
        <v>0.8</v>
      </c>
      <c r="N85" s="4">
        <v>0.8</v>
      </c>
      <c r="O85" s="4">
        <v>0.8</v>
      </c>
      <c r="P85" s="4">
        <v>0.8</v>
      </c>
      <c r="Q85" s="4">
        <v>0.8</v>
      </c>
      <c r="R85" s="4">
        <v>0.8</v>
      </c>
      <c r="S85" s="12">
        <v>0.8</v>
      </c>
    </row>
    <row r="86" spans="1:19" x14ac:dyDescent="0.25">
      <c r="A86" s="41"/>
      <c r="B86" s="46"/>
      <c r="C86" s="46"/>
      <c r="D86" s="42"/>
      <c r="E86" s="42"/>
      <c r="F86" s="42"/>
      <c r="G86" s="43" t="s">
        <v>27</v>
      </c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13"/>
    </row>
    <row r="87" spans="1:19" x14ac:dyDescent="0.25">
      <c r="A87" s="41"/>
      <c r="B87" s="46"/>
      <c r="C87" s="46"/>
      <c r="D87" s="42"/>
      <c r="E87" s="42"/>
      <c r="F87" s="42"/>
      <c r="G87" s="4"/>
      <c r="H87" s="4"/>
      <c r="I87" s="4"/>
      <c r="J87" s="4">
        <v>0.62</v>
      </c>
      <c r="K87" s="4">
        <v>0.62</v>
      </c>
      <c r="L87" s="4">
        <v>0.62</v>
      </c>
      <c r="M87" s="24"/>
      <c r="N87" s="24"/>
      <c r="O87" s="24"/>
      <c r="P87" s="5"/>
      <c r="Q87" s="5"/>
      <c r="R87" s="5"/>
      <c r="S87" s="12"/>
    </row>
    <row r="88" spans="1:19" x14ac:dyDescent="0.25">
      <c r="A88" s="41"/>
      <c r="B88" s="46"/>
      <c r="C88" s="46"/>
      <c r="D88" s="42"/>
      <c r="E88" s="42"/>
      <c r="F88" s="42"/>
      <c r="G88" s="43" t="s">
        <v>28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13"/>
    </row>
    <row r="89" spans="1:19" x14ac:dyDescent="0.25">
      <c r="A89" s="41"/>
      <c r="B89" s="46"/>
      <c r="C89" s="46"/>
      <c r="D89" s="42"/>
      <c r="E89" s="42"/>
      <c r="F89" s="42"/>
      <c r="G89" s="14">
        <v>232269</v>
      </c>
      <c r="H89" s="14">
        <v>226060</v>
      </c>
      <c r="I89" s="14">
        <v>229332</v>
      </c>
      <c r="J89" s="14">
        <v>241771</v>
      </c>
      <c r="K89" s="14">
        <v>225838</v>
      </c>
      <c r="L89" s="14">
        <v>226425</v>
      </c>
      <c r="M89" s="6">
        <v>259984</v>
      </c>
      <c r="N89" s="6">
        <v>241446</v>
      </c>
      <c r="O89" s="6">
        <v>230384</v>
      </c>
      <c r="P89" s="14">
        <v>224776</v>
      </c>
      <c r="Q89" s="14">
        <v>224287</v>
      </c>
      <c r="R89" s="14">
        <v>682220</v>
      </c>
      <c r="S89" s="15">
        <f>SUM(G89:R89)</f>
        <v>3244792</v>
      </c>
    </row>
    <row r="90" spans="1:19" x14ac:dyDescent="0.25">
      <c r="A90" s="41"/>
      <c r="B90" s="46"/>
      <c r="C90" s="46"/>
      <c r="D90" s="42"/>
      <c r="E90" s="42"/>
      <c r="F90" s="42"/>
      <c r="G90" s="53" t="s">
        <v>29</v>
      </c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13"/>
    </row>
    <row r="91" spans="1:19" x14ac:dyDescent="0.25">
      <c r="A91" s="41"/>
      <c r="B91" s="46"/>
      <c r="C91" s="46"/>
      <c r="D91" s="42"/>
      <c r="E91" s="42"/>
      <c r="F91" s="42"/>
      <c r="G91" s="15"/>
      <c r="H91" s="15"/>
      <c r="I91" s="15"/>
      <c r="J91" s="15"/>
      <c r="K91" s="15"/>
      <c r="L91" s="15"/>
      <c r="M91" s="6">
        <v>555426.39</v>
      </c>
      <c r="N91" s="6">
        <v>380899.45</v>
      </c>
      <c r="O91" s="6">
        <v>321834.26</v>
      </c>
      <c r="P91" s="15"/>
      <c r="Q91" s="15"/>
      <c r="R91" s="15"/>
      <c r="S91" s="15">
        <f>SUM(G91:R91)</f>
        <v>1258160.1000000001</v>
      </c>
    </row>
    <row r="92" spans="1:19" x14ac:dyDescent="0.25">
      <c r="A92" s="40" t="s">
        <v>67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</row>
    <row r="93" spans="1:19" x14ac:dyDescent="0.25">
      <c r="A93" s="45" t="s">
        <v>68</v>
      </c>
      <c r="B93" s="42" t="s">
        <v>42</v>
      </c>
      <c r="C93" s="42"/>
      <c r="D93" s="42" t="s">
        <v>23</v>
      </c>
      <c r="E93" s="42" t="s">
        <v>43</v>
      </c>
      <c r="F93" s="42" t="s">
        <v>69</v>
      </c>
      <c r="G93" s="43" t="s">
        <v>26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6"/>
    </row>
    <row r="94" spans="1:19" x14ac:dyDescent="0.25">
      <c r="A94" s="45"/>
      <c r="B94" s="42"/>
      <c r="C94" s="42"/>
      <c r="D94" s="42"/>
      <c r="E94" s="42"/>
      <c r="F94" s="42"/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</row>
    <row r="95" spans="1:19" x14ac:dyDescent="0.25">
      <c r="A95" s="45"/>
      <c r="B95" s="42"/>
      <c r="C95" s="42"/>
      <c r="D95" s="42"/>
      <c r="E95" s="42"/>
      <c r="F95" s="42"/>
      <c r="G95" s="43" t="s">
        <v>27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6"/>
    </row>
    <row r="96" spans="1:19" x14ac:dyDescent="0.25">
      <c r="A96" s="45"/>
      <c r="B96" s="42"/>
      <c r="C96" s="42"/>
      <c r="D96" s="42"/>
      <c r="E96" s="42"/>
      <c r="F96" s="42"/>
      <c r="G96" s="4"/>
      <c r="H96" s="4"/>
      <c r="I96" s="4"/>
      <c r="J96" s="4">
        <v>0.95</v>
      </c>
      <c r="K96" s="4">
        <v>0.96</v>
      </c>
      <c r="L96" s="4">
        <v>0.96</v>
      </c>
      <c r="M96" s="24"/>
      <c r="N96" s="24"/>
      <c r="O96" s="24"/>
      <c r="P96" s="5"/>
      <c r="Q96" s="5"/>
      <c r="R96" s="5"/>
      <c r="S96" s="4"/>
    </row>
    <row r="97" spans="1:19" x14ac:dyDescent="0.25">
      <c r="A97" s="45"/>
      <c r="B97" s="42"/>
      <c r="C97" s="42"/>
      <c r="D97" s="42"/>
      <c r="E97" s="42"/>
      <c r="F97" s="42"/>
      <c r="G97" s="43" t="s">
        <v>28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6"/>
    </row>
    <row r="98" spans="1:19" x14ac:dyDescent="0.25">
      <c r="A98" s="45"/>
      <c r="B98" s="42"/>
      <c r="C98" s="42"/>
      <c r="D98" s="42"/>
      <c r="E98" s="42"/>
      <c r="F98" s="42"/>
      <c r="G98" s="6">
        <v>97495</v>
      </c>
      <c r="H98" s="6">
        <v>92805</v>
      </c>
      <c r="I98" s="6">
        <v>93031</v>
      </c>
      <c r="J98" s="6">
        <v>93136</v>
      </c>
      <c r="K98" s="6">
        <v>92519</v>
      </c>
      <c r="L98" s="6">
        <v>95169</v>
      </c>
      <c r="M98" s="6">
        <v>107451</v>
      </c>
      <c r="N98" s="6">
        <v>96398</v>
      </c>
      <c r="O98" s="6">
        <v>94149</v>
      </c>
      <c r="P98" s="6">
        <v>99274</v>
      </c>
      <c r="Q98" s="6">
        <v>92519</v>
      </c>
      <c r="R98" s="6">
        <v>160364</v>
      </c>
      <c r="S98" s="6">
        <f>SUM(G98:R98)</f>
        <v>1214310</v>
      </c>
    </row>
    <row r="99" spans="1:19" x14ac:dyDescent="0.25">
      <c r="A99" s="45"/>
      <c r="B99" s="42"/>
      <c r="C99" s="42"/>
      <c r="D99" s="42"/>
      <c r="E99" s="42"/>
      <c r="F99" s="42"/>
      <c r="G99" s="43" t="s">
        <v>29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6"/>
    </row>
    <row r="100" spans="1:19" x14ac:dyDescent="0.25">
      <c r="A100" s="45"/>
      <c r="B100" s="42"/>
      <c r="C100" s="42"/>
      <c r="D100" s="42"/>
      <c r="E100" s="42"/>
      <c r="F100" s="42"/>
      <c r="G100" s="6"/>
      <c r="H100" s="6"/>
      <c r="I100" s="6"/>
      <c r="J100" s="6"/>
      <c r="K100" s="6"/>
      <c r="L100" s="6"/>
      <c r="M100" s="6">
        <v>99520.59</v>
      </c>
      <c r="N100" s="6">
        <v>89899.199999999997</v>
      </c>
      <c r="O100" s="6">
        <v>86314.29</v>
      </c>
      <c r="P100" s="6"/>
      <c r="Q100" s="6"/>
      <c r="R100" s="6"/>
      <c r="S100" s="6">
        <f>SUM(G100:R100)</f>
        <v>275734.07999999996</v>
      </c>
    </row>
    <row r="101" spans="1:19" x14ac:dyDescent="0.25">
      <c r="A101" s="40" t="s">
        <v>70</v>
      </c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</row>
    <row r="102" spans="1:19" x14ac:dyDescent="0.25">
      <c r="A102" s="41" t="s">
        <v>71</v>
      </c>
      <c r="B102" s="46" t="s">
        <v>72</v>
      </c>
      <c r="C102" s="46"/>
      <c r="D102" s="42" t="s">
        <v>33</v>
      </c>
      <c r="E102" s="42" t="s">
        <v>43</v>
      </c>
      <c r="F102" s="42" t="s">
        <v>73</v>
      </c>
      <c r="G102" s="43" t="s">
        <v>26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3"/>
    </row>
    <row r="103" spans="1:19" x14ac:dyDescent="0.25">
      <c r="A103" s="41"/>
      <c r="B103" s="46"/>
      <c r="C103" s="46"/>
      <c r="D103" s="42"/>
      <c r="E103" s="42"/>
      <c r="F103" s="42"/>
      <c r="G103" s="4">
        <v>0.8</v>
      </c>
      <c r="H103" s="4">
        <v>0.8</v>
      </c>
      <c r="I103" s="4">
        <v>0.8</v>
      </c>
      <c r="J103" s="4">
        <v>0.8</v>
      </c>
      <c r="K103" s="4">
        <v>0.8</v>
      </c>
      <c r="L103" s="4">
        <v>0.8</v>
      </c>
      <c r="M103" s="4">
        <v>0.8</v>
      </c>
      <c r="N103" s="4">
        <v>0.8</v>
      </c>
      <c r="O103" s="4">
        <v>0.8</v>
      </c>
      <c r="P103" s="4">
        <v>0.8</v>
      </c>
      <c r="Q103" s="4">
        <v>0.8</v>
      </c>
      <c r="R103" s="4">
        <v>0.8</v>
      </c>
      <c r="S103" s="4">
        <v>0.8</v>
      </c>
    </row>
    <row r="104" spans="1:19" x14ac:dyDescent="0.25">
      <c r="A104" s="41"/>
      <c r="B104" s="46"/>
      <c r="C104" s="46"/>
      <c r="D104" s="42"/>
      <c r="E104" s="42"/>
      <c r="F104" s="42"/>
      <c r="G104" s="43" t="s">
        <v>27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5"/>
    </row>
    <row r="105" spans="1:19" x14ac:dyDescent="0.25">
      <c r="A105" s="41"/>
      <c r="B105" s="46"/>
      <c r="C105" s="46"/>
      <c r="D105" s="42"/>
      <c r="E105" s="42"/>
      <c r="F105" s="42"/>
      <c r="G105" s="4"/>
      <c r="H105" s="4"/>
      <c r="I105" s="4"/>
      <c r="J105" s="4">
        <v>0.65</v>
      </c>
      <c r="K105" s="4">
        <v>0.65</v>
      </c>
      <c r="L105" s="4">
        <v>0.65</v>
      </c>
      <c r="M105" s="24"/>
      <c r="N105" s="24"/>
      <c r="O105" s="24"/>
      <c r="P105" s="5"/>
      <c r="Q105" s="5"/>
      <c r="R105" s="5"/>
      <c r="S105" s="4"/>
    </row>
    <row r="106" spans="1:19" x14ac:dyDescent="0.25">
      <c r="A106" s="41"/>
      <c r="B106" s="46"/>
      <c r="C106" s="46"/>
      <c r="D106" s="42"/>
      <c r="E106" s="42"/>
      <c r="F106" s="42"/>
      <c r="G106" s="43" t="s">
        <v>28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5"/>
    </row>
    <row r="107" spans="1:19" x14ac:dyDescent="0.25">
      <c r="A107" s="41"/>
      <c r="B107" s="46"/>
      <c r="C107" s="46"/>
      <c r="D107" s="42"/>
      <c r="E107" s="42"/>
      <c r="F107" s="42"/>
      <c r="G107" s="6">
        <v>211875</v>
      </c>
      <c r="H107" s="6">
        <v>483357</v>
      </c>
      <c r="I107" s="6">
        <v>1137719</v>
      </c>
      <c r="J107" s="6">
        <v>179634</v>
      </c>
      <c r="K107" s="6">
        <v>348611</v>
      </c>
      <c r="L107" s="6">
        <v>239338</v>
      </c>
      <c r="M107" s="6">
        <v>187984</v>
      </c>
      <c r="N107" s="6">
        <v>207319</v>
      </c>
      <c r="O107" s="6">
        <v>607250</v>
      </c>
      <c r="P107" s="6">
        <v>187730</v>
      </c>
      <c r="Q107" s="6">
        <v>65343</v>
      </c>
      <c r="R107" s="6">
        <v>133564</v>
      </c>
      <c r="S107" s="6">
        <f>SUM(G107:R107)</f>
        <v>3989724</v>
      </c>
    </row>
    <row r="108" spans="1:19" x14ac:dyDescent="0.25">
      <c r="A108" s="41"/>
      <c r="B108" s="46"/>
      <c r="C108" s="46"/>
      <c r="D108" s="42"/>
      <c r="E108" s="42"/>
      <c r="F108" s="42"/>
      <c r="G108" s="43" t="s">
        <v>29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5"/>
    </row>
    <row r="109" spans="1:19" x14ac:dyDescent="0.25">
      <c r="A109" s="41"/>
      <c r="B109" s="46"/>
      <c r="C109" s="46"/>
      <c r="D109" s="42"/>
      <c r="E109" s="42"/>
      <c r="F109" s="42"/>
      <c r="G109" s="6"/>
      <c r="H109" s="6"/>
      <c r="I109" s="6"/>
      <c r="J109" s="6"/>
      <c r="K109" s="6"/>
      <c r="L109" s="6"/>
      <c r="M109" s="6">
        <v>248834.76</v>
      </c>
      <c r="N109" s="6">
        <v>556859.77</v>
      </c>
      <c r="O109" s="6">
        <v>855901.08</v>
      </c>
      <c r="P109" s="6"/>
      <c r="Q109" s="6"/>
      <c r="R109" s="6"/>
      <c r="S109" s="6">
        <f>SUM(G109:R109)</f>
        <v>1661595.6099999999</v>
      </c>
    </row>
    <row r="110" spans="1:19" x14ac:dyDescent="0.25">
      <c r="A110" s="40" t="s">
        <v>74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</row>
    <row r="111" spans="1:19" x14ac:dyDescent="0.25">
      <c r="A111" s="41" t="s">
        <v>75</v>
      </c>
      <c r="B111" s="42" t="s">
        <v>76</v>
      </c>
      <c r="C111" s="42"/>
      <c r="D111" s="42" t="s">
        <v>23</v>
      </c>
      <c r="E111" s="42" t="s">
        <v>24</v>
      </c>
      <c r="F111" s="42" t="s">
        <v>77</v>
      </c>
      <c r="G111" s="43" t="s">
        <v>26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3"/>
    </row>
    <row r="112" spans="1:19" x14ac:dyDescent="0.25">
      <c r="A112" s="41"/>
      <c r="B112" s="42"/>
      <c r="C112" s="42"/>
      <c r="D112" s="42"/>
      <c r="E112" s="42"/>
      <c r="F112" s="42"/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</row>
    <row r="113" spans="1:19" x14ac:dyDescent="0.25">
      <c r="A113" s="41"/>
      <c r="B113" s="42"/>
      <c r="C113" s="42"/>
      <c r="D113" s="42"/>
      <c r="E113" s="42"/>
      <c r="F113" s="42"/>
      <c r="G113" s="43" t="s">
        <v>27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5"/>
    </row>
    <row r="114" spans="1:19" x14ac:dyDescent="0.25">
      <c r="A114" s="41"/>
      <c r="B114" s="42"/>
      <c r="C114" s="42"/>
      <c r="D114" s="42"/>
      <c r="E114" s="42"/>
      <c r="F114" s="42"/>
      <c r="G114" s="4"/>
      <c r="H114" s="4"/>
      <c r="I114" s="4"/>
      <c r="J114" s="4">
        <v>90</v>
      </c>
      <c r="K114" s="4">
        <v>0.8</v>
      </c>
      <c r="L114" s="4">
        <v>0.8</v>
      </c>
      <c r="M114" s="24"/>
      <c r="N114" s="24"/>
      <c r="O114" s="24"/>
      <c r="P114" s="5"/>
      <c r="Q114" s="5"/>
      <c r="R114" s="5"/>
      <c r="S114" s="4"/>
    </row>
    <row r="115" spans="1:19" x14ac:dyDescent="0.25">
      <c r="A115" s="41"/>
      <c r="B115" s="42"/>
      <c r="C115" s="42"/>
      <c r="D115" s="42"/>
      <c r="E115" s="42"/>
      <c r="F115" s="42"/>
      <c r="G115" s="43" t="s">
        <v>28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5"/>
    </row>
    <row r="116" spans="1:19" x14ac:dyDescent="0.25">
      <c r="A116" s="41"/>
      <c r="B116" s="42"/>
      <c r="C116" s="42"/>
      <c r="D116" s="42"/>
      <c r="E116" s="42"/>
      <c r="F116" s="42"/>
      <c r="G116" s="6">
        <v>10504</v>
      </c>
      <c r="H116" s="6">
        <v>7190</v>
      </c>
      <c r="I116" s="6">
        <v>9090</v>
      </c>
      <c r="J116" s="6">
        <v>16320</v>
      </c>
      <c r="K116" s="6">
        <v>12279</v>
      </c>
      <c r="L116" s="6">
        <v>7743</v>
      </c>
      <c r="M116" s="6">
        <v>8897</v>
      </c>
      <c r="N116" s="6">
        <v>16409</v>
      </c>
      <c r="O116" s="6">
        <v>19102</v>
      </c>
      <c r="P116" s="6">
        <v>9634</v>
      </c>
      <c r="Q116" s="6">
        <v>7635</v>
      </c>
      <c r="R116" s="6">
        <v>7339</v>
      </c>
      <c r="S116" s="6">
        <f>SUM(G116:R116)</f>
        <v>132142</v>
      </c>
    </row>
    <row r="117" spans="1:19" x14ac:dyDescent="0.25">
      <c r="A117" s="41"/>
      <c r="B117" s="42"/>
      <c r="C117" s="42"/>
      <c r="D117" s="42"/>
      <c r="E117" s="42"/>
      <c r="F117" s="42"/>
      <c r="G117" s="43" t="s">
        <v>29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5"/>
    </row>
    <row r="118" spans="1:19" x14ac:dyDescent="0.25">
      <c r="A118" s="41"/>
      <c r="B118" s="42"/>
      <c r="C118" s="42"/>
      <c r="D118" s="42"/>
      <c r="E118" s="42"/>
      <c r="F118" s="42"/>
      <c r="G118" s="6"/>
      <c r="H118" s="6"/>
      <c r="I118" s="6"/>
      <c r="J118" s="6"/>
      <c r="K118" s="6"/>
      <c r="L118" s="6"/>
      <c r="M118" s="6">
        <v>14778.8</v>
      </c>
      <c r="N118" s="6">
        <v>15048.8</v>
      </c>
      <c r="O118" s="6">
        <v>14716.8</v>
      </c>
      <c r="P118" s="6"/>
      <c r="Q118" s="6"/>
      <c r="R118" s="6"/>
      <c r="S118" s="6">
        <f>SUM(G118:R118)</f>
        <v>44544.399999999994</v>
      </c>
    </row>
    <row r="119" spans="1:19" x14ac:dyDescent="0.25">
      <c r="A119" s="41" t="s">
        <v>78</v>
      </c>
      <c r="B119" s="42" t="s">
        <v>79</v>
      </c>
      <c r="C119" s="42"/>
      <c r="D119" s="42" t="s">
        <v>80</v>
      </c>
      <c r="E119" s="42" t="s">
        <v>81</v>
      </c>
      <c r="F119" s="42" t="s">
        <v>82</v>
      </c>
      <c r="G119" s="43" t="s">
        <v>26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3"/>
    </row>
    <row r="120" spans="1:19" x14ac:dyDescent="0.25">
      <c r="A120" s="41"/>
      <c r="B120" s="42"/>
      <c r="C120" s="42"/>
      <c r="D120" s="42"/>
      <c r="E120" s="42"/>
      <c r="F120" s="42"/>
      <c r="G120" s="4"/>
      <c r="H120" s="4"/>
      <c r="I120" s="4"/>
      <c r="J120" s="16">
        <v>1</v>
      </c>
      <c r="K120" s="4"/>
      <c r="L120" s="4"/>
      <c r="M120" s="4"/>
      <c r="N120" s="4"/>
      <c r="O120" s="4"/>
      <c r="P120" s="4"/>
      <c r="Q120" s="4"/>
      <c r="R120" s="4"/>
      <c r="S120" s="16">
        <v>1</v>
      </c>
    </row>
    <row r="121" spans="1:19" x14ac:dyDescent="0.25">
      <c r="A121" s="41"/>
      <c r="B121" s="42"/>
      <c r="C121" s="42"/>
      <c r="D121" s="42"/>
      <c r="E121" s="42"/>
      <c r="F121" s="42"/>
      <c r="G121" s="43" t="s">
        <v>27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5"/>
    </row>
    <row r="122" spans="1:19" x14ac:dyDescent="0.25">
      <c r="A122" s="41"/>
      <c r="B122" s="42"/>
      <c r="C122" s="42"/>
      <c r="D122" s="42"/>
      <c r="E122" s="42"/>
      <c r="F122" s="42"/>
      <c r="G122" s="5">
        <v>0</v>
      </c>
      <c r="H122" s="5">
        <v>0</v>
      </c>
      <c r="I122" s="5">
        <v>0</v>
      </c>
      <c r="J122" s="5"/>
      <c r="K122" s="5"/>
      <c r="L122" s="5"/>
      <c r="M122" s="24"/>
      <c r="N122" s="24"/>
      <c r="O122" s="24"/>
      <c r="P122" s="5"/>
      <c r="Q122" s="5"/>
      <c r="R122" s="5"/>
      <c r="S122" s="5"/>
    </row>
    <row r="123" spans="1:19" x14ac:dyDescent="0.25">
      <c r="A123" s="41"/>
      <c r="B123" s="42"/>
      <c r="C123" s="42"/>
      <c r="D123" s="42"/>
      <c r="E123" s="42"/>
      <c r="F123" s="42"/>
      <c r="G123" s="43" t="s">
        <v>28</v>
      </c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5"/>
    </row>
    <row r="124" spans="1:19" x14ac:dyDescent="0.25">
      <c r="A124" s="41"/>
      <c r="B124" s="42"/>
      <c r="C124" s="42"/>
      <c r="D124" s="42"/>
      <c r="E124" s="42"/>
      <c r="F124" s="42"/>
      <c r="G124" s="6">
        <v>0</v>
      </c>
      <c r="H124" s="6">
        <v>2586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f>SUM(G124:R124)</f>
        <v>2586</v>
      </c>
    </row>
    <row r="125" spans="1:19" x14ac:dyDescent="0.25">
      <c r="A125" s="41"/>
      <c r="B125" s="42"/>
      <c r="C125" s="42"/>
      <c r="D125" s="42"/>
      <c r="E125" s="42"/>
      <c r="F125" s="42"/>
      <c r="G125" s="43" t="s">
        <v>29</v>
      </c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5"/>
    </row>
    <row r="126" spans="1:19" x14ac:dyDescent="0.25">
      <c r="A126" s="41"/>
      <c r="B126" s="42"/>
      <c r="C126" s="42"/>
      <c r="D126" s="42"/>
      <c r="E126" s="42"/>
      <c r="F126" s="42"/>
      <c r="G126" s="6">
        <v>0</v>
      </c>
      <c r="H126" s="6">
        <v>0</v>
      </c>
      <c r="I126" s="6">
        <v>57101.8</v>
      </c>
      <c r="J126" s="6"/>
      <c r="K126" s="6"/>
      <c r="L126" s="6"/>
      <c r="M126" s="6">
        <v>10556</v>
      </c>
      <c r="N126" s="6">
        <v>12238</v>
      </c>
      <c r="O126" s="6">
        <v>7331.2</v>
      </c>
      <c r="P126" s="6"/>
      <c r="Q126" s="6"/>
      <c r="R126" s="6"/>
      <c r="S126" s="6">
        <f>SUM(G126:R126)</f>
        <v>87227</v>
      </c>
    </row>
    <row r="127" spans="1:19" x14ac:dyDescent="0.25">
      <c r="A127" s="41" t="s">
        <v>83</v>
      </c>
      <c r="B127" s="41" t="s">
        <v>84</v>
      </c>
      <c r="C127" s="41"/>
      <c r="D127" s="42" t="s">
        <v>85</v>
      </c>
      <c r="E127" s="42" t="s">
        <v>86</v>
      </c>
      <c r="F127" s="42" t="s">
        <v>87</v>
      </c>
      <c r="G127" s="43" t="s">
        <v>26</v>
      </c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3"/>
    </row>
    <row r="128" spans="1:19" x14ac:dyDescent="0.25">
      <c r="A128" s="41"/>
      <c r="B128" s="41"/>
      <c r="C128" s="41"/>
      <c r="D128" s="42"/>
      <c r="E128" s="42"/>
      <c r="F128" s="42"/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24">
        <v>5</v>
      </c>
      <c r="N128" s="24">
        <v>5</v>
      </c>
      <c r="O128" s="24">
        <v>5</v>
      </c>
      <c r="P128" s="5">
        <v>5</v>
      </c>
      <c r="Q128" s="5">
        <v>5</v>
      </c>
      <c r="R128" s="5">
        <v>5</v>
      </c>
      <c r="S128" s="5">
        <v>5</v>
      </c>
    </row>
    <row r="129" spans="1:19" x14ac:dyDescent="0.25">
      <c r="A129" s="41"/>
      <c r="B129" s="41"/>
      <c r="C129" s="41"/>
      <c r="D129" s="42"/>
      <c r="E129" s="42"/>
      <c r="F129" s="42"/>
      <c r="G129" s="43" t="s">
        <v>27</v>
      </c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5"/>
    </row>
    <row r="130" spans="1:19" x14ac:dyDescent="0.25">
      <c r="A130" s="41"/>
      <c r="B130" s="41"/>
      <c r="C130" s="41"/>
      <c r="D130" s="42"/>
      <c r="E130" s="42"/>
      <c r="F130" s="42"/>
      <c r="G130" s="5">
        <v>5</v>
      </c>
      <c r="H130" s="5">
        <v>5</v>
      </c>
      <c r="I130" s="5">
        <v>5</v>
      </c>
      <c r="J130" s="5"/>
      <c r="K130" s="5"/>
      <c r="L130" s="5"/>
      <c r="M130" s="24"/>
      <c r="N130" s="24"/>
      <c r="O130" s="24"/>
      <c r="P130" s="5"/>
      <c r="Q130" s="5"/>
      <c r="R130" s="5"/>
      <c r="S130" s="5"/>
    </row>
    <row r="131" spans="1:19" x14ac:dyDescent="0.25">
      <c r="A131" s="41"/>
      <c r="B131" s="41"/>
      <c r="C131" s="41"/>
      <c r="D131" s="42"/>
      <c r="E131" s="42"/>
      <c r="F131" s="42"/>
      <c r="G131" s="43" t="s">
        <v>28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5"/>
    </row>
    <row r="132" spans="1:19" x14ac:dyDescent="0.25">
      <c r="A132" s="41"/>
      <c r="B132" s="41"/>
      <c r="C132" s="41"/>
      <c r="D132" s="42"/>
      <c r="E132" s="42"/>
      <c r="F132" s="42"/>
      <c r="G132" s="6">
        <v>71120</v>
      </c>
      <c r="H132" s="6">
        <v>71120</v>
      </c>
      <c r="I132" s="6">
        <v>71120</v>
      </c>
      <c r="J132" s="6">
        <v>89912</v>
      </c>
      <c r="K132" s="6">
        <v>75296</v>
      </c>
      <c r="L132" s="6">
        <v>71120</v>
      </c>
      <c r="M132" s="6">
        <v>92732</v>
      </c>
      <c r="N132" s="6">
        <v>71120</v>
      </c>
      <c r="O132" s="6">
        <v>71120</v>
      </c>
      <c r="P132" s="6">
        <v>71120</v>
      </c>
      <c r="Q132" s="6">
        <v>71120</v>
      </c>
      <c r="R132" s="6">
        <v>71120</v>
      </c>
      <c r="S132" s="6">
        <f>SUM(G132:R132)</f>
        <v>898020</v>
      </c>
    </row>
    <row r="133" spans="1:19" x14ac:dyDescent="0.25">
      <c r="A133" s="41"/>
      <c r="B133" s="41"/>
      <c r="C133" s="41"/>
      <c r="D133" s="42"/>
      <c r="E133" s="42"/>
      <c r="F133" s="42"/>
      <c r="G133" s="43" t="s">
        <v>29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5"/>
    </row>
    <row r="134" spans="1:19" x14ac:dyDescent="0.25">
      <c r="A134" s="41"/>
      <c r="B134" s="41"/>
      <c r="C134" s="41"/>
      <c r="D134" s="42"/>
      <c r="E134" s="42"/>
      <c r="F134" s="42"/>
      <c r="G134" s="6"/>
      <c r="H134" s="6"/>
      <c r="I134" s="6"/>
      <c r="J134" s="6"/>
      <c r="K134" s="6"/>
      <c r="L134" s="6"/>
      <c r="M134" s="6">
        <v>13920</v>
      </c>
      <c r="N134" s="6">
        <v>39983.01</v>
      </c>
      <c r="O134" s="6">
        <v>30880.02</v>
      </c>
      <c r="P134" s="6"/>
      <c r="Q134" s="6"/>
      <c r="R134" s="6"/>
      <c r="S134" s="6">
        <f>SUM(G134:R134)</f>
        <v>84783.03</v>
      </c>
    </row>
    <row r="135" spans="1:19" x14ac:dyDescent="0.25">
      <c r="A135" s="40" t="s">
        <v>88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19" x14ac:dyDescent="0.25">
      <c r="A136" s="41" t="s">
        <v>89</v>
      </c>
      <c r="B136" s="42" t="s">
        <v>90</v>
      </c>
      <c r="C136" s="42"/>
      <c r="D136" s="42" t="s">
        <v>91</v>
      </c>
      <c r="E136" s="42" t="s">
        <v>92</v>
      </c>
      <c r="F136" s="42" t="s">
        <v>93</v>
      </c>
      <c r="G136" s="51" t="s">
        <v>26</v>
      </c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11"/>
    </row>
    <row r="137" spans="1:19" x14ac:dyDescent="0.25">
      <c r="A137" s="41"/>
      <c r="B137" s="42"/>
      <c r="C137" s="42"/>
      <c r="D137" s="42"/>
      <c r="E137" s="42"/>
      <c r="F137" s="42"/>
      <c r="G137" s="17">
        <v>60</v>
      </c>
      <c r="H137" s="17">
        <v>60</v>
      </c>
      <c r="I137" s="17">
        <v>60</v>
      </c>
      <c r="J137" s="17">
        <v>60</v>
      </c>
      <c r="K137" s="17">
        <v>60</v>
      </c>
      <c r="L137" s="17">
        <v>60</v>
      </c>
      <c r="M137" s="24">
        <v>60</v>
      </c>
      <c r="N137" s="24">
        <v>60</v>
      </c>
      <c r="O137" s="24">
        <v>60</v>
      </c>
      <c r="P137" s="17">
        <v>60</v>
      </c>
      <c r="Q137" s="17">
        <v>60</v>
      </c>
      <c r="R137" s="17">
        <v>60</v>
      </c>
      <c r="S137" s="17">
        <v>60</v>
      </c>
    </row>
    <row r="138" spans="1:19" x14ac:dyDescent="0.25">
      <c r="A138" s="41"/>
      <c r="B138" s="42"/>
      <c r="C138" s="42"/>
      <c r="D138" s="42"/>
      <c r="E138" s="42"/>
      <c r="F138" s="42"/>
      <c r="G138" s="51" t="s">
        <v>27</v>
      </c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13"/>
    </row>
    <row r="139" spans="1:19" x14ac:dyDescent="0.25">
      <c r="A139" s="41"/>
      <c r="B139" s="42"/>
      <c r="C139" s="42"/>
      <c r="D139" s="42"/>
      <c r="E139" s="42"/>
      <c r="F139" s="42"/>
      <c r="G139" s="5"/>
      <c r="H139" s="5"/>
      <c r="I139" s="5"/>
      <c r="J139" s="5">
        <v>55</v>
      </c>
      <c r="K139" s="5">
        <v>52</v>
      </c>
      <c r="L139" s="5">
        <v>60</v>
      </c>
      <c r="M139" s="24"/>
      <c r="N139" s="24"/>
      <c r="O139" s="24"/>
      <c r="P139" s="5"/>
      <c r="Q139" s="5"/>
      <c r="R139" s="5"/>
      <c r="S139" s="13"/>
    </row>
    <row r="140" spans="1:19" x14ac:dyDescent="0.25">
      <c r="A140" s="41"/>
      <c r="B140" s="42"/>
      <c r="C140" s="42"/>
      <c r="D140" s="42"/>
      <c r="E140" s="42"/>
      <c r="F140" s="42"/>
      <c r="G140" s="43" t="s">
        <v>28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13"/>
    </row>
    <row r="141" spans="1:19" x14ac:dyDescent="0.25">
      <c r="A141" s="41"/>
      <c r="B141" s="42"/>
      <c r="C141" s="42"/>
      <c r="D141" s="42"/>
      <c r="E141" s="42"/>
      <c r="F141" s="42"/>
      <c r="G141" s="6">
        <v>1466510</v>
      </c>
      <c r="H141" s="6">
        <v>1461324</v>
      </c>
      <c r="I141" s="6">
        <v>2130415</v>
      </c>
      <c r="J141" s="6">
        <v>1825599</v>
      </c>
      <c r="K141" s="6">
        <v>1753518</v>
      </c>
      <c r="L141" s="6">
        <v>1747074</v>
      </c>
      <c r="M141" s="6">
        <v>1514430</v>
      </c>
      <c r="N141" s="6">
        <v>2193891</v>
      </c>
      <c r="O141" s="6">
        <v>1844032</v>
      </c>
      <c r="P141" s="6">
        <v>1723041</v>
      </c>
      <c r="Q141" s="6">
        <v>1492963</v>
      </c>
      <c r="R141" s="6">
        <v>2703123</v>
      </c>
      <c r="S141" s="15">
        <f>SUM(G141:R141)</f>
        <v>21855920</v>
      </c>
    </row>
    <row r="142" spans="1:19" x14ac:dyDescent="0.25">
      <c r="A142" s="41"/>
      <c r="B142" s="42"/>
      <c r="C142" s="42"/>
      <c r="D142" s="42"/>
      <c r="E142" s="42"/>
      <c r="F142" s="42"/>
      <c r="G142" s="53" t="s">
        <v>29</v>
      </c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13"/>
    </row>
    <row r="143" spans="1:19" x14ac:dyDescent="0.25">
      <c r="A143" s="41"/>
      <c r="B143" s="42"/>
      <c r="C143" s="42"/>
      <c r="D143" s="42"/>
      <c r="E143" s="42"/>
      <c r="F143" s="42"/>
      <c r="G143" s="15"/>
      <c r="H143" s="15"/>
      <c r="I143" s="15"/>
      <c r="J143" s="15"/>
      <c r="K143" s="15"/>
      <c r="L143" s="15"/>
      <c r="M143" s="6">
        <v>1923696</v>
      </c>
      <c r="N143" s="6">
        <v>1599423.44</v>
      </c>
      <c r="O143" s="6">
        <v>1712191.74</v>
      </c>
      <c r="P143" s="15"/>
      <c r="Q143" s="15"/>
      <c r="R143" s="15"/>
      <c r="S143" s="15">
        <f>SUM(G143:R143)</f>
        <v>5235311.18</v>
      </c>
    </row>
    <row r="144" spans="1:19" x14ac:dyDescent="0.25">
      <c r="A144" s="41" t="s">
        <v>94</v>
      </c>
      <c r="B144" s="42" t="s">
        <v>95</v>
      </c>
      <c r="C144" s="42"/>
      <c r="D144" s="42" t="s">
        <v>91</v>
      </c>
      <c r="E144" s="42" t="s">
        <v>96</v>
      </c>
      <c r="F144" s="42" t="s">
        <v>97</v>
      </c>
      <c r="G144" s="51" t="s">
        <v>26</v>
      </c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11"/>
    </row>
    <row r="145" spans="1:19" x14ac:dyDescent="0.25">
      <c r="A145" s="41"/>
      <c r="B145" s="42"/>
      <c r="C145" s="42"/>
      <c r="D145" s="42"/>
      <c r="E145" s="42"/>
      <c r="F145" s="42"/>
      <c r="G145" s="17"/>
      <c r="H145" s="17"/>
      <c r="I145" s="17"/>
      <c r="J145" s="17">
        <v>60</v>
      </c>
      <c r="K145" s="17">
        <v>50</v>
      </c>
      <c r="L145" s="17"/>
      <c r="M145" s="24"/>
      <c r="N145" s="24"/>
      <c r="O145" s="24"/>
      <c r="P145" s="17"/>
      <c r="Q145" s="17"/>
      <c r="R145" s="17"/>
      <c r="S145" s="13">
        <v>60</v>
      </c>
    </row>
    <row r="146" spans="1:19" x14ac:dyDescent="0.25">
      <c r="A146" s="41"/>
      <c r="B146" s="42"/>
      <c r="C146" s="42"/>
      <c r="D146" s="42"/>
      <c r="E146" s="42"/>
      <c r="F146" s="42"/>
      <c r="G146" s="51" t="s">
        <v>27</v>
      </c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13"/>
    </row>
    <row r="147" spans="1:19" x14ac:dyDescent="0.25">
      <c r="A147" s="41"/>
      <c r="B147" s="42"/>
      <c r="C147" s="42"/>
      <c r="D147" s="42"/>
      <c r="E147" s="42"/>
      <c r="F147" s="42"/>
      <c r="G147" s="17"/>
      <c r="H147" s="17"/>
      <c r="I147" s="17"/>
      <c r="J147" s="17"/>
      <c r="K147" s="17"/>
      <c r="L147" s="17"/>
      <c r="M147" s="24"/>
      <c r="N147" s="24"/>
      <c r="O147" s="24"/>
      <c r="P147" s="17"/>
      <c r="Q147" s="17"/>
      <c r="R147" s="17"/>
      <c r="S147" s="13"/>
    </row>
    <row r="148" spans="1:19" x14ac:dyDescent="0.25">
      <c r="A148" s="41"/>
      <c r="B148" s="42"/>
      <c r="C148" s="42"/>
      <c r="D148" s="42"/>
      <c r="E148" s="42"/>
      <c r="F148" s="42"/>
      <c r="G148" s="51" t="s">
        <v>28</v>
      </c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13"/>
    </row>
    <row r="149" spans="1:19" x14ac:dyDescent="0.25">
      <c r="A149" s="41"/>
      <c r="B149" s="42"/>
      <c r="C149" s="42"/>
      <c r="D149" s="42"/>
      <c r="E149" s="42"/>
      <c r="F149" s="42"/>
      <c r="G149" s="14">
        <v>43358</v>
      </c>
      <c r="H149" s="14">
        <v>20770</v>
      </c>
      <c r="I149" s="14">
        <v>16441</v>
      </c>
      <c r="J149" s="14">
        <v>34320</v>
      </c>
      <c r="K149" s="14">
        <v>12606</v>
      </c>
      <c r="L149" s="14">
        <v>2216</v>
      </c>
      <c r="M149" s="6">
        <v>595855</v>
      </c>
      <c r="N149" s="6">
        <v>139038</v>
      </c>
      <c r="O149" s="6">
        <v>21024</v>
      </c>
      <c r="P149" s="14">
        <v>20189</v>
      </c>
      <c r="Q149" s="14">
        <v>2000</v>
      </c>
      <c r="R149" s="14">
        <v>7000</v>
      </c>
      <c r="S149" s="15">
        <f>SUM(G149:R149)</f>
        <v>914817</v>
      </c>
    </row>
    <row r="150" spans="1:19" x14ac:dyDescent="0.25">
      <c r="A150" s="41"/>
      <c r="B150" s="42"/>
      <c r="C150" s="42"/>
      <c r="D150" s="42"/>
      <c r="E150" s="42"/>
      <c r="F150" s="42"/>
      <c r="G150" s="53" t="s">
        <v>29</v>
      </c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13"/>
    </row>
    <row r="151" spans="1:19" x14ac:dyDescent="0.25">
      <c r="A151" s="41"/>
      <c r="B151" s="42"/>
      <c r="C151" s="42"/>
      <c r="D151" s="42"/>
      <c r="E151" s="42"/>
      <c r="F151" s="42"/>
      <c r="G151" s="15">
        <v>0</v>
      </c>
      <c r="H151" s="15">
        <v>0</v>
      </c>
      <c r="I151" s="15">
        <v>0</v>
      </c>
      <c r="J151" s="15"/>
      <c r="K151" s="15"/>
      <c r="L151" s="15"/>
      <c r="M151" s="6"/>
      <c r="N151" s="6"/>
      <c r="O151" s="6"/>
      <c r="P151" s="15"/>
      <c r="Q151" s="15"/>
      <c r="R151" s="15"/>
      <c r="S151" s="15">
        <f>SUM(G151:R151)</f>
        <v>0</v>
      </c>
    </row>
    <row r="152" spans="1:19" x14ac:dyDescent="0.25">
      <c r="A152" s="41" t="s">
        <v>98</v>
      </c>
      <c r="B152" s="42" t="s">
        <v>99</v>
      </c>
      <c r="C152" s="42"/>
      <c r="D152" s="42" t="s">
        <v>23</v>
      </c>
      <c r="E152" s="42" t="s">
        <v>24</v>
      </c>
      <c r="F152" s="42" t="s">
        <v>100</v>
      </c>
      <c r="G152" s="51" t="s">
        <v>26</v>
      </c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11"/>
    </row>
    <row r="153" spans="1:19" x14ac:dyDescent="0.25">
      <c r="A153" s="41"/>
      <c r="B153" s="42"/>
      <c r="C153" s="42"/>
      <c r="D153" s="42"/>
      <c r="E153" s="42"/>
      <c r="F153" s="42"/>
      <c r="G153" s="17"/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4">
        <v>0</v>
      </c>
      <c r="N153" s="4">
        <v>0.1</v>
      </c>
      <c r="O153" s="4">
        <v>0.1</v>
      </c>
      <c r="P153" s="12">
        <v>0.1</v>
      </c>
      <c r="Q153" s="12">
        <v>0.1</v>
      </c>
      <c r="R153" s="12">
        <v>0.1</v>
      </c>
      <c r="S153" s="18">
        <v>0.5</v>
      </c>
    </row>
    <row r="154" spans="1:19" x14ac:dyDescent="0.25">
      <c r="A154" s="41"/>
      <c r="B154" s="42"/>
      <c r="C154" s="42"/>
      <c r="D154" s="42"/>
      <c r="E154" s="42"/>
      <c r="F154" s="42"/>
      <c r="G154" s="51" t="s">
        <v>27</v>
      </c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13"/>
    </row>
    <row r="155" spans="1:19" x14ac:dyDescent="0.25">
      <c r="A155" s="41"/>
      <c r="B155" s="42"/>
      <c r="C155" s="42"/>
      <c r="D155" s="42"/>
      <c r="E155" s="42"/>
      <c r="F155" s="42"/>
      <c r="G155" s="17"/>
      <c r="H155" s="12"/>
      <c r="I155" s="12">
        <v>0.01</v>
      </c>
      <c r="J155" s="12"/>
      <c r="K155" s="12"/>
      <c r="L155" s="12"/>
      <c r="M155" s="4"/>
      <c r="N155" s="4"/>
      <c r="O155" s="4"/>
      <c r="P155" s="12"/>
      <c r="Q155" s="12"/>
      <c r="R155" s="17"/>
      <c r="S155" s="18"/>
    </row>
    <row r="156" spans="1:19" x14ac:dyDescent="0.25">
      <c r="A156" s="41"/>
      <c r="B156" s="42"/>
      <c r="C156" s="42"/>
      <c r="D156" s="42"/>
      <c r="E156" s="42"/>
      <c r="F156" s="42"/>
      <c r="G156" s="51" t="s">
        <v>28</v>
      </c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13"/>
    </row>
    <row r="157" spans="1:19" x14ac:dyDescent="0.25">
      <c r="A157" s="41"/>
      <c r="B157" s="42"/>
      <c r="C157" s="42"/>
      <c r="D157" s="42"/>
      <c r="E157" s="42"/>
      <c r="F157" s="42"/>
      <c r="G157" s="14">
        <v>0</v>
      </c>
      <c r="H157" s="14">
        <v>4698</v>
      </c>
      <c r="I157" s="14">
        <v>2902</v>
      </c>
      <c r="J157" s="14">
        <v>0</v>
      </c>
      <c r="K157" s="14">
        <v>4320</v>
      </c>
      <c r="L157" s="14">
        <v>0</v>
      </c>
      <c r="M157" s="6">
        <v>13239</v>
      </c>
      <c r="N157" s="6">
        <v>0</v>
      </c>
      <c r="O157" s="6">
        <v>0</v>
      </c>
      <c r="P157" s="14">
        <v>0</v>
      </c>
      <c r="Q157" s="14">
        <v>0</v>
      </c>
      <c r="R157" s="14">
        <v>0</v>
      </c>
      <c r="S157" s="15">
        <f>SUM(G157:R157)</f>
        <v>25159</v>
      </c>
    </row>
    <row r="158" spans="1:19" x14ac:dyDescent="0.25">
      <c r="A158" s="41"/>
      <c r="B158" s="42"/>
      <c r="C158" s="42"/>
      <c r="D158" s="42"/>
      <c r="E158" s="42"/>
      <c r="F158" s="42"/>
      <c r="G158" s="53" t="s">
        <v>29</v>
      </c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13"/>
    </row>
    <row r="159" spans="1:19" x14ac:dyDescent="0.25">
      <c r="A159" s="41"/>
      <c r="B159" s="42"/>
      <c r="C159" s="42"/>
      <c r="D159" s="42"/>
      <c r="E159" s="42"/>
      <c r="F159" s="42"/>
      <c r="G159" s="15">
        <v>0</v>
      </c>
      <c r="H159" s="15">
        <v>0</v>
      </c>
      <c r="I159" s="15"/>
      <c r="J159" s="15"/>
      <c r="K159" s="15"/>
      <c r="L159" s="15"/>
      <c r="M159" s="6"/>
      <c r="N159" s="6"/>
      <c r="O159" s="6"/>
      <c r="P159" s="15"/>
      <c r="Q159" s="15"/>
      <c r="R159" s="15"/>
      <c r="S159" s="15">
        <f>SUM(G159:R159)</f>
        <v>0</v>
      </c>
    </row>
    <row r="160" spans="1:19" x14ac:dyDescent="0.25">
      <c r="A160" s="40" t="s">
        <v>101</v>
      </c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</row>
    <row r="161" spans="1:19" x14ac:dyDescent="0.25">
      <c r="A161" s="41" t="s">
        <v>102</v>
      </c>
      <c r="B161" s="46" t="s">
        <v>61</v>
      </c>
      <c r="C161" s="46"/>
      <c r="D161" s="42" t="s">
        <v>23</v>
      </c>
      <c r="E161" s="42" t="s">
        <v>24</v>
      </c>
      <c r="F161" s="42" t="s">
        <v>103</v>
      </c>
      <c r="G161" s="51" t="s">
        <v>26</v>
      </c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11"/>
    </row>
    <row r="162" spans="1:19" x14ac:dyDescent="0.25">
      <c r="A162" s="41"/>
      <c r="B162" s="46"/>
      <c r="C162" s="46"/>
      <c r="D162" s="42"/>
      <c r="E162" s="42"/>
      <c r="F162" s="42"/>
      <c r="G162" s="12">
        <v>1</v>
      </c>
      <c r="H162" s="12">
        <v>1</v>
      </c>
      <c r="I162" s="12">
        <v>1</v>
      </c>
      <c r="J162" s="12">
        <v>1</v>
      </c>
      <c r="K162" s="12">
        <v>1</v>
      </c>
      <c r="L162" s="12">
        <v>1</v>
      </c>
      <c r="M162" s="4">
        <v>1</v>
      </c>
      <c r="N162" s="4">
        <v>1</v>
      </c>
      <c r="O162" s="4">
        <v>1</v>
      </c>
      <c r="P162" s="12">
        <v>1</v>
      </c>
      <c r="Q162" s="12">
        <v>1</v>
      </c>
      <c r="R162" s="12">
        <v>1</v>
      </c>
      <c r="S162" s="12">
        <v>1</v>
      </c>
    </row>
    <row r="163" spans="1:19" x14ac:dyDescent="0.25">
      <c r="A163" s="41"/>
      <c r="B163" s="46"/>
      <c r="C163" s="46"/>
      <c r="D163" s="42"/>
      <c r="E163" s="42"/>
      <c r="F163" s="42"/>
      <c r="G163" s="51" t="s">
        <v>27</v>
      </c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13"/>
    </row>
    <row r="164" spans="1:19" x14ac:dyDescent="0.25">
      <c r="A164" s="41"/>
      <c r="B164" s="46"/>
      <c r="C164" s="46"/>
      <c r="D164" s="42"/>
      <c r="E164" s="42"/>
      <c r="F164" s="42"/>
      <c r="G164" s="12">
        <v>0.71</v>
      </c>
      <c r="H164" s="12">
        <v>0.71</v>
      </c>
      <c r="I164" s="12">
        <v>0.71</v>
      </c>
      <c r="J164" s="12"/>
      <c r="K164" s="12"/>
      <c r="L164" s="12"/>
      <c r="M164" s="24"/>
      <c r="N164" s="24"/>
      <c r="O164" s="24"/>
      <c r="P164" s="17"/>
      <c r="Q164" s="17"/>
      <c r="R164" s="17"/>
      <c r="S164" s="12"/>
    </row>
    <row r="165" spans="1:19" x14ac:dyDescent="0.25">
      <c r="A165" s="41"/>
      <c r="B165" s="46"/>
      <c r="C165" s="46"/>
      <c r="D165" s="42"/>
      <c r="E165" s="42"/>
      <c r="F165" s="42"/>
      <c r="G165" s="51" t="s">
        <v>28</v>
      </c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13"/>
    </row>
    <row r="166" spans="1:19" x14ac:dyDescent="0.25">
      <c r="A166" s="41"/>
      <c r="B166" s="46"/>
      <c r="C166" s="46"/>
      <c r="D166" s="42"/>
      <c r="E166" s="42"/>
      <c r="F166" s="42"/>
      <c r="G166" s="14">
        <v>309473</v>
      </c>
      <c r="H166" s="14">
        <v>278093</v>
      </c>
      <c r="I166" s="14">
        <v>302420</v>
      </c>
      <c r="J166" s="14">
        <v>303734</v>
      </c>
      <c r="K166" s="14">
        <v>304858</v>
      </c>
      <c r="L166" s="14">
        <v>290791</v>
      </c>
      <c r="M166" s="6">
        <v>356249</v>
      </c>
      <c r="N166" s="6">
        <v>299097</v>
      </c>
      <c r="O166" s="6">
        <v>309173</v>
      </c>
      <c r="P166" s="14">
        <v>287994</v>
      </c>
      <c r="Q166" s="14">
        <v>263945</v>
      </c>
      <c r="R166" s="14">
        <v>524986</v>
      </c>
      <c r="S166" s="15">
        <f>SUM(G166:R166)</f>
        <v>3830813</v>
      </c>
    </row>
    <row r="167" spans="1:19" x14ac:dyDescent="0.25">
      <c r="A167" s="41"/>
      <c r="B167" s="46"/>
      <c r="C167" s="46"/>
      <c r="D167" s="42"/>
      <c r="E167" s="42"/>
      <c r="F167" s="42"/>
      <c r="G167" s="53" t="s">
        <v>29</v>
      </c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13"/>
    </row>
    <row r="168" spans="1:19" x14ac:dyDescent="0.25">
      <c r="A168" s="41"/>
      <c r="B168" s="46"/>
      <c r="C168" s="46"/>
      <c r="D168" s="42"/>
      <c r="E168" s="42"/>
      <c r="F168" s="42"/>
      <c r="G168" s="15"/>
      <c r="H168" s="15"/>
      <c r="I168" s="15"/>
      <c r="J168" s="15"/>
      <c r="K168" s="15"/>
      <c r="L168" s="15"/>
      <c r="M168" s="6">
        <v>408444.25</v>
      </c>
      <c r="N168" s="6">
        <v>377045.15</v>
      </c>
      <c r="O168" s="6">
        <v>469039.37</v>
      </c>
      <c r="P168" s="15"/>
      <c r="Q168" s="15"/>
      <c r="R168" s="15"/>
      <c r="S168" s="15">
        <f>SUM(G168:R168)</f>
        <v>1254528.77</v>
      </c>
    </row>
    <row r="169" spans="1:19" x14ac:dyDescent="0.25">
      <c r="A169" s="41" t="s">
        <v>104</v>
      </c>
      <c r="B169" s="42" t="s">
        <v>105</v>
      </c>
      <c r="C169" s="42"/>
      <c r="D169" s="42" t="s">
        <v>23</v>
      </c>
      <c r="E169" s="42" t="s">
        <v>24</v>
      </c>
      <c r="F169" s="42" t="s">
        <v>106</v>
      </c>
      <c r="G169" s="51" t="s">
        <v>26</v>
      </c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11"/>
    </row>
    <row r="170" spans="1:19" x14ac:dyDescent="0.25">
      <c r="A170" s="41"/>
      <c r="B170" s="42"/>
      <c r="C170" s="42"/>
      <c r="D170" s="42"/>
      <c r="E170" s="42"/>
      <c r="F170" s="42"/>
      <c r="G170" s="12"/>
      <c r="H170" s="12">
        <v>1</v>
      </c>
      <c r="I170" s="12"/>
      <c r="J170" s="12"/>
      <c r="K170" s="12"/>
      <c r="L170" s="12"/>
      <c r="M170" s="4">
        <v>1</v>
      </c>
      <c r="N170" s="4">
        <v>1</v>
      </c>
      <c r="O170" s="4">
        <v>1</v>
      </c>
      <c r="P170" s="12">
        <v>1</v>
      </c>
      <c r="Q170" s="12">
        <v>1</v>
      </c>
      <c r="R170" s="12">
        <v>1</v>
      </c>
      <c r="S170" s="12">
        <v>1</v>
      </c>
    </row>
    <row r="171" spans="1:19" x14ac:dyDescent="0.25">
      <c r="A171" s="41"/>
      <c r="B171" s="42"/>
      <c r="C171" s="42"/>
      <c r="D171" s="42"/>
      <c r="E171" s="42"/>
      <c r="F171" s="42"/>
      <c r="G171" s="51" t="s">
        <v>27</v>
      </c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13"/>
    </row>
    <row r="172" spans="1:19" x14ac:dyDescent="0.25">
      <c r="A172" s="41"/>
      <c r="B172" s="42"/>
      <c r="C172" s="42"/>
      <c r="D172" s="42"/>
      <c r="E172" s="42"/>
      <c r="F172" s="42"/>
      <c r="G172" s="17"/>
      <c r="H172" s="12"/>
      <c r="I172" s="12">
        <v>1</v>
      </c>
      <c r="J172" s="17"/>
      <c r="K172" s="17"/>
      <c r="L172" s="17"/>
      <c r="M172" s="24"/>
      <c r="N172" s="24"/>
      <c r="O172" s="24"/>
      <c r="P172" s="17"/>
      <c r="Q172" s="17"/>
      <c r="R172" s="17"/>
      <c r="S172" s="12"/>
    </row>
    <row r="173" spans="1:19" x14ac:dyDescent="0.25">
      <c r="A173" s="41"/>
      <c r="B173" s="42"/>
      <c r="C173" s="42"/>
      <c r="D173" s="42"/>
      <c r="E173" s="42"/>
      <c r="F173" s="42"/>
      <c r="G173" s="51" t="s">
        <v>28</v>
      </c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13"/>
    </row>
    <row r="174" spans="1:19" x14ac:dyDescent="0.25">
      <c r="A174" s="41"/>
      <c r="B174" s="42"/>
      <c r="C174" s="42"/>
      <c r="D174" s="42"/>
      <c r="E174" s="42"/>
      <c r="F174" s="42"/>
      <c r="G174" s="14">
        <v>0</v>
      </c>
      <c r="H174" s="14">
        <v>0</v>
      </c>
      <c r="I174" s="14"/>
      <c r="J174" s="14">
        <v>0</v>
      </c>
      <c r="K174" s="14">
        <v>0</v>
      </c>
      <c r="L174" s="14">
        <v>0</v>
      </c>
      <c r="M174" s="6">
        <v>9599</v>
      </c>
      <c r="N174" s="6">
        <v>1336</v>
      </c>
      <c r="O174" s="6">
        <v>0</v>
      </c>
      <c r="P174" s="14">
        <v>0</v>
      </c>
      <c r="Q174" s="14">
        <v>0</v>
      </c>
      <c r="R174" s="14">
        <v>0</v>
      </c>
      <c r="S174" s="15">
        <f>SUM(G174:R174)</f>
        <v>10935</v>
      </c>
    </row>
    <row r="175" spans="1:19" x14ac:dyDescent="0.25">
      <c r="A175" s="41"/>
      <c r="B175" s="42"/>
      <c r="C175" s="42"/>
      <c r="D175" s="42"/>
      <c r="E175" s="42"/>
      <c r="F175" s="42"/>
      <c r="G175" s="53" t="s">
        <v>29</v>
      </c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13"/>
    </row>
    <row r="176" spans="1:19" x14ac:dyDescent="0.25">
      <c r="A176" s="41"/>
      <c r="B176" s="42"/>
      <c r="C176" s="42"/>
      <c r="D176" s="42"/>
      <c r="E176" s="42"/>
      <c r="F176" s="42"/>
      <c r="G176" s="15">
        <v>0</v>
      </c>
      <c r="H176" s="15">
        <v>0</v>
      </c>
      <c r="I176" s="15"/>
      <c r="J176" s="15"/>
      <c r="K176" s="15"/>
      <c r="L176" s="15"/>
      <c r="M176" s="6"/>
      <c r="N176" s="6"/>
      <c r="O176" s="6"/>
      <c r="P176" s="15"/>
      <c r="Q176" s="15"/>
      <c r="R176" s="15"/>
      <c r="S176" s="15">
        <f>SUM(G176:R176)</f>
        <v>0</v>
      </c>
    </row>
    <row r="177" spans="1:19" x14ac:dyDescent="0.25">
      <c r="A177" s="41" t="s">
        <v>107</v>
      </c>
      <c r="B177" s="46" t="s">
        <v>108</v>
      </c>
      <c r="C177" s="46"/>
      <c r="D177" s="42" t="s">
        <v>23</v>
      </c>
      <c r="E177" s="42" t="s">
        <v>34</v>
      </c>
      <c r="F177" s="42"/>
      <c r="G177" s="51" t="s">
        <v>26</v>
      </c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11"/>
    </row>
    <row r="178" spans="1:19" x14ac:dyDescent="0.25">
      <c r="A178" s="41"/>
      <c r="B178" s="46"/>
      <c r="C178" s="46"/>
      <c r="D178" s="42"/>
      <c r="E178" s="42"/>
      <c r="F178" s="42"/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1</v>
      </c>
      <c r="M178" s="4">
        <v>1</v>
      </c>
      <c r="N178" s="4">
        <v>1</v>
      </c>
      <c r="O178" s="4">
        <v>1</v>
      </c>
      <c r="P178" s="12">
        <v>1</v>
      </c>
      <c r="Q178" s="12">
        <v>1</v>
      </c>
      <c r="R178" s="12">
        <v>1</v>
      </c>
      <c r="S178" s="12">
        <v>1</v>
      </c>
    </row>
    <row r="179" spans="1:19" x14ac:dyDescent="0.25">
      <c r="A179" s="41"/>
      <c r="B179" s="46"/>
      <c r="C179" s="46"/>
      <c r="D179" s="42"/>
      <c r="E179" s="42"/>
      <c r="F179" s="42"/>
      <c r="G179" s="51" t="s">
        <v>27</v>
      </c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13"/>
    </row>
    <row r="180" spans="1:19" x14ac:dyDescent="0.25">
      <c r="A180" s="41"/>
      <c r="B180" s="46"/>
      <c r="C180" s="46"/>
      <c r="D180" s="42"/>
      <c r="E180" s="42"/>
      <c r="F180" s="42"/>
      <c r="G180" s="17"/>
      <c r="H180" s="17"/>
      <c r="I180" s="12">
        <v>1</v>
      </c>
      <c r="J180" s="17"/>
      <c r="K180" s="17"/>
      <c r="L180" s="12"/>
      <c r="M180" s="24"/>
      <c r="N180" s="24"/>
      <c r="O180" s="24"/>
      <c r="P180" s="17"/>
      <c r="Q180" s="17"/>
      <c r="R180" s="17"/>
      <c r="S180" s="12"/>
    </row>
    <row r="181" spans="1:19" x14ac:dyDescent="0.25">
      <c r="A181" s="41"/>
      <c r="B181" s="46"/>
      <c r="C181" s="46"/>
      <c r="D181" s="42"/>
      <c r="E181" s="42"/>
      <c r="F181" s="42"/>
      <c r="G181" s="51" t="s">
        <v>28</v>
      </c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13"/>
    </row>
    <row r="182" spans="1:19" x14ac:dyDescent="0.25">
      <c r="A182" s="41"/>
      <c r="B182" s="46"/>
      <c r="C182" s="46"/>
      <c r="D182" s="42"/>
      <c r="E182" s="42"/>
      <c r="F182" s="42"/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2726</v>
      </c>
      <c r="M182" s="6">
        <v>869</v>
      </c>
      <c r="N182" s="6">
        <v>0</v>
      </c>
      <c r="O182" s="6">
        <v>0</v>
      </c>
      <c r="P182" s="14">
        <v>364</v>
      </c>
      <c r="Q182" s="14">
        <v>0</v>
      </c>
      <c r="R182" s="14">
        <v>0</v>
      </c>
      <c r="S182" s="15">
        <f>SUM(G182:R182)</f>
        <v>3959</v>
      </c>
    </row>
    <row r="183" spans="1:19" x14ac:dyDescent="0.25">
      <c r="A183" s="41"/>
      <c r="B183" s="46"/>
      <c r="C183" s="46"/>
      <c r="D183" s="42"/>
      <c r="E183" s="42"/>
      <c r="F183" s="42"/>
      <c r="G183" s="53" t="s">
        <v>29</v>
      </c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13"/>
    </row>
    <row r="184" spans="1:19" x14ac:dyDescent="0.25">
      <c r="A184" s="41"/>
      <c r="B184" s="46"/>
      <c r="C184" s="46"/>
      <c r="D184" s="42"/>
      <c r="E184" s="42"/>
      <c r="F184" s="42"/>
      <c r="G184" s="15">
        <v>0</v>
      </c>
      <c r="H184" s="15">
        <v>0</v>
      </c>
      <c r="I184" s="15"/>
      <c r="J184" s="15"/>
      <c r="K184" s="15"/>
      <c r="L184" s="15"/>
      <c r="M184" s="6"/>
      <c r="N184" s="6"/>
      <c r="O184" s="6"/>
      <c r="P184" s="15"/>
      <c r="Q184" s="15"/>
      <c r="R184" s="15"/>
      <c r="S184" s="15">
        <v>2494.11</v>
      </c>
    </row>
    <row r="185" spans="1:19" x14ac:dyDescent="0.25">
      <c r="A185" s="40" t="s">
        <v>109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</row>
    <row r="186" spans="1:19" x14ac:dyDescent="0.25">
      <c r="A186" s="41" t="s">
        <v>110</v>
      </c>
      <c r="B186" s="42" t="s">
        <v>111</v>
      </c>
      <c r="C186" s="42"/>
      <c r="D186" s="42" t="s">
        <v>23</v>
      </c>
      <c r="E186" s="42" t="s">
        <v>24</v>
      </c>
      <c r="F186" s="42" t="s">
        <v>112</v>
      </c>
      <c r="G186" s="51" t="s">
        <v>26</v>
      </c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11"/>
    </row>
    <row r="187" spans="1:19" x14ac:dyDescent="0.25">
      <c r="A187" s="41"/>
      <c r="B187" s="42"/>
      <c r="C187" s="42"/>
      <c r="D187" s="42"/>
      <c r="E187" s="42"/>
      <c r="F187" s="42"/>
      <c r="G187" s="12">
        <v>1</v>
      </c>
      <c r="H187" s="12">
        <v>1</v>
      </c>
      <c r="I187" s="12">
        <v>1</v>
      </c>
      <c r="J187" s="12">
        <v>1</v>
      </c>
      <c r="K187" s="12">
        <v>1</v>
      </c>
      <c r="L187" s="12">
        <v>1</v>
      </c>
      <c r="M187" s="4">
        <v>1</v>
      </c>
      <c r="N187" s="4">
        <v>1</v>
      </c>
      <c r="O187" s="4">
        <v>1</v>
      </c>
      <c r="P187" s="12">
        <v>1</v>
      </c>
      <c r="Q187" s="12">
        <v>1</v>
      </c>
      <c r="R187" s="12">
        <v>1</v>
      </c>
      <c r="S187" s="12">
        <v>1</v>
      </c>
    </row>
    <row r="188" spans="1:19" x14ac:dyDescent="0.25">
      <c r="A188" s="41"/>
      <c r="B188" s="42"/>
      <c r="C188" s="42"/>
      <c r="D188" s="42"/>
      <c r="E188" s="42"/>
      <c r="F188" s="42"/>
      <c r="G188" s="51" t="s">
        <v>27</v>
      </c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13"/>
    </row>
    <row r="189" spans="1:19" x14ac:dyDescent="0.25">
      <c r="A189" s="41"/>
      <c r="B189" s="42"/>
      <c r="C189" s="42"/>
      <c r="D189" s="42"/>
      <c r="E189" s="42"/>
      <c r="F189" s="42"/>
      <c r="G189" s="12"/>
      <c r="H189" s="12"/>
      <c r="I189" s="12"/>
      <c r="J189" s="12">
        <v>1</v>
      </c>
      <c r="K189" s="12">
        <v>1</v>
      </c>
      <c r="L189" s="12">
        <v>1</v>
      </c>
      <c r="M189" s="24"/>
      <c r="N189" s="24"/>
      <c r="O189" s="24"/>
      <c r="P189" s="17"/>
      <c r="Q189" s="17"/>
      <c r="R189" s="17"/>
      <c r="S189" s="12"/>
    </row>
    <row r="190" spans="1:19" x14ac:dyDescent="0.25">
      <c r="A190" s="41"/>
      <c r="B190" s="42"/>
      <c r="C190" s="42"/>
      <c r="D190" s="42"/>
      <c r="E190" s="42"/>
      <c r="F190" s="42"/>
      <c r="G190" s="51" t="s">
        <v>28</v>
      </c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13"/>
    </row>
    <row r="191" spans="1:19" x14ac:dyDescent="0.25">
      <c r="A191" s="41"/>
      <c r="B191" s="42"/>
      <c r="C191" s="42"/>
      <c r="D191" s="42"/>
      <c r="E191" s="42"/>
      <c r="F191" s="42"/>
      <c r="G191" s="14">
        <v>11937</v>
      </c>
      <c r="H191" s="14">
        <v>12489</v>
      </c>
      <c r="I191" s="14">
        <v>10962</v>
      </c>
      <c r="J191" s="14">
        <v>12564</v>
      </c>
      <c r="K191" s="14">
        <v>10830</v>
      </c>
      <c r="L191" s="14">
        <v>14957</v>
      </c>
      <c r="M191" s="6">
        <v>12277</v>
      </c>
      <c r="N191" s="6">
        <v>14187</v>
      </c>
      <c r="O191" s="6">
        <v>10862</v>
      </c>
      <c r="P191" s="14">
        <v>13241</v>
      </c>
      <c r="Q191" s="14">
        <v>10929</v>
      </c>
      <c r="R191" s="14">
        <v>24342</v>
      </c>
      <c r="S191" s="15">
        <f>SUM(G191:R191)</f>
        <v>159577</v>
      </c>
    </row>
    <row r="192" spans="1:19" x14ac:dyDescent="0.25">
      <c r="A192" s="41"/>
      <c r="B192" s="42"/>
      <c r="C192" s="42"/>
      <c r="D192" s="42"/>
      <c r="E192" s="42"/>
      <c r="F192" s="42"/>
      <c r="G192" s="53" t="s">
        <v>29</v>
      </c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13"/>
    </row>
    <row r="193" spans="1:19" x14ac:dyDescent="0.25">
      <c r="A193" s="41"/>
      <c r="B193" s="42"/>
      <c r="C193" s="42"/>
      <c r="D193" s="42"/>
      <c r="E193" s="42"/>
      <c r="F193" s="42"/>
      <c r="G193" s="15"/>
      <c r="H193" s="15"/>
      <c r="I193" s="15"/>
      <c r="J193" s="15"/>
      <c r="K193" s="15"/>
      <c r="L193" s="15"/>
      <c r="M193" s="6">
        <v>11600</v>
      </c>
      <c r="N193" s="6">
        <v>11000.1</v>
      </c>
      <c r="O193" s="6">
        <v>11100.49</v>
      </c>
      <c r="P193" s="15"/>
      <c r="Q193" s="15"/>
      <c r="R193" s="15"/>
      <c r="S193" s="15">
        <f>SUM(G193:R193)</f>
        <v>33700.589999999997</v>
      </c>
    </row>
    <row r="194" spans="1:19" x14ac:dyDescent="0.25">
      <c r="A194" s="40" t="s">
        <v>113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</row>
    <row r="195" spans="1:19" x14ac:dyDescent="0.25">
      <c r="A195" s="41" t="s">
        <v>114</v>
      </c>
      <c r="B195" s="41" t="s">
        <v>115</v>
      </c>
      <c r="C195" s="41"/>
      <c r="D195" s="42" t="s">
        <v>79</v>
      </c>
      <c r="E195" s="42" t="s">
        <v>116</v>
      </c>
      <c r="F195" s="42" t="s">
        <v>117</v>
      </c>
      <c r="G195" s="43" t="s">
        <v>26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3"/>
    </row>
    <row r="196" spans="1:19" x14ac:dyDescent="0.25">
      <c r="A196" s="41"/>
      <c r="B196" s="41"/>
      <c r="C196" s="41"/>
      <c r="D196" s="42"/>
      <c r="E196" s="42"/>
      <c r="F196" s="42"/>
      <c r="G196" s="5"/>
      <c r="H196" s="5">
        <v>1</v>
      </c>
      <c r="I196" s="5"/>
      <c r="J196" s="5"/>
      <c r="K196" s="5"/>
      <c r="L196" s="5"/>
      <c r="M196" s="24"/>
      <c r="N196" s="24"/>
      <c r="O196" s="24"/>
      <c r="P196" s="5"/>
      <c r="Q196" s="5"/>
      <c r="R196" s="5"/>
      <c r="S196" s="5">
        <v>1</v>
      </c>
    </row>
    <row r="197" spans="1:19" x14ac:dyDescent="0.25">
      <c r="A197" s="41"/>
      <c r="B197" s="41"/>
      <c r="C197" s="41"/>
      <c r="D197" s="42"/>
      <c r="E197" s="42"/>
      <c r="F197" s="42"/>
      <c r="G197" s="43" t="s">
        <v>27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5"/>
    </row>
    <row r="198" spans="1:19" x14ac:dyDescent="0.25">
      <c r="A198" s="41"/>
      <c r="B198" s="41"/>
      <c r="C198" s="41"/>
      <c r="D198" s="42"/>
      <c r="E198" s="42"/>
      <c r="F198" s="42"/>
      <c r="G198" s="5">
        <v>1</v>
      </c>
      <c r="H198" s="5">
        <v>1</v>
      </c>
      <c r="I198" s="5">
        <v>1</v>
      </c>
      <c r="J198" s="5"/>
      <c r="K198" s="5"/>
      <c r="L198" s="5"/>
      <c r="M198" s="24"/>
      <c r="N198" s="24"/>
      <c r="O198" s="24"/>
      <c r="P198" s="5"/>
      <c r="Q198" s="5"/>
      <c r="R198" s="5"/>
      <c r="S198" s="5"/>
    </row>
    <row r="199" spans="1:19" x14ac:dyDescent="0.25">
      <c r="A199" s="41"/>
      <c r="B199" s="41"/>
      <c r="C199" s="41"/>
      <c r="D199" s="42"/>
      <c r="E199" s="42"/>
      <c r="F199" s="42"/>
      <c r="G199" s="43" t="s">
        <v>28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5"/>
    </row>
    <row r="200" spans="1:19" x14ac:dyDescent="0.25">
      <c r="A200" s="41"/>
      <c r="B200" s="41"/>
      <c r="C200" s="41"/>
      <c r="D200" s="42"/>
      <c r="E200" s="42"/>
      <c r="F200" s="42"/>
      <c r="G200" s="6">
        <v>2394</v>
      </c>
      <c r="H200" s="6">
        <v>6740</v>
      </c>
      <c r="I200" s="6">
        <v>2238</v>
      </c>
      <c r="J200" s="6">
        <v>5183</v>
      </c>
      <c r="K200" s="6">
        <v>9230</v>
      </c>
      <c r="L200" s="6">
        <v>1216</v>
      </c>
      <c r="M200" s="6">
        <v>9143</v>
      </c>
      <c r="N200" s="6">
        <v>4208</v>
      </c>
      <c r="O200" s="6">
        <v>53535</v>
      </c>
      <c r="P200" s="6">
        <v>991</v>
      </c>
      <c r="Q200" s="6">
        <v>2693</v>
      </c>
      <c r="R200" s="6">
        <v>212093</v>
      </c>
      <c r="S200" s="6">
        <f>SUM(G200:R200)</f>
        <v>309664</v>
      </c>
    </row>
    <row r="201" spans="1:19" x14ac:dyDescent="0.25">
      <c r="A201" s="41"/>
      <c r="B201" s="41"/>
      <c r="C201" s="41"/>
      <c r="D201" s="42"/>
      <c r="E201" s="42"/>
      <c r="F201" s="42"/>
      <c r="G201" s="43" t="s">
        <v>29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6"/>
    </row>
    <row r="202" spans="1:19" x14ac:dyDescent="0.25">
      <c r="A202" s="41"/>
      <c r="B202" s="41"/>
      <c r="C202" s="41"/>
      <c r="D202" s="42"/>
      <c r="E202" s="42"/>
      <c r="F202" s="42"/>
      <c r="G202" s="6"/>
      <c r="H202" s="6"/>
      <c r="I202" s="6"/>
      <c r="J202" s="6"/>
      <c r="K202" s="6"/>
      <c r="L202" s="6"/>
      <c r="M202" s="6">
        <v>0</v>
      </c>
      <c r="N202" s="6">
        <v>833</v>
      </c>
      <c r="O202" s="6">
        <v>471.88</v>
      </c>
      <c r="P202" s="6"/>
      <c r="Q202" s="6"/>
      <c r="R202" s="6"/>
      <c r="S202" s="6">
        <f>SUM(G202:R202)</f>
        <v>1304.8800000000001</v>
      </c>
    </row>
    <row r="203" spans="1:19" x14ac:dyDescent="0.25">
      <c r="A203" s="41" t="s">
        <v>118</v>
      </c>
      <c r="B203" s="41" t="s">
        <v>119</v>
      </c>
      <c r="C203" s="41"/>
      <c r="D203" s="42" t="s">
        <v>120</v>
      </c>
      <c r="E203" s="42" t="s">
        <v>116</v>
      </c>
      <c r="F203" s="50" t="s">
        <v>121</v>
      </c>
      <c r="G203" s="43" t="s">
        <v>26</v>
      </c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3"/>
    </row>
    <row r="204" spans="1:19" x14ac:dyDescent="0.25">
      <c r="A204" s="41"/>
      <c r="B204" s="41"/>
      <c r="C204" s="41"/>
      <c r="D204" s="42"/>
      <c r="E204" s="42"/>
      <c r="F204" s="50"/>
      <c r="G204" s="5">
        <v>1</v>
      </c>
      <c r="H204" s="5">
        <v>2</v>
      </c>
      <c r="I204" s="5">
        <v>1</v>
      </c>
      <c r="J204" s="5">
        <v>1</v>
      </c>
      <c r="K204" s="5">
        <v>1</v>
      </c>
      <c r="L204" s="5">
        <v>2</v>
      </c>
      <c r="M204" s="24">
        <v>1</v>
      </c>
      <c r="N204" s="24">
        <v>1</v>
      </c>
      <c r="O204" s="24">
        <v>1</v>
      </c>
      <c r="P204" s="5">
        <v>2</v>
      </c>
      <c r="Q204" s="5">
        <v>1</v>
      </c>
      <c r="R204" s="5">
        <v>1</v>
      </c>
      <c r="S204" s="5">
        <v>15</v>
      </c>
    </row>
    <row r="205" spans="1:19" x14ac:dyDescent="0.25">
      <c r="A205" s="41"/>
      <c r="B205" s="41"/>
      <c r="C205" s="41"/>
      <c r="D205" s="42"/>
      <c r="E205" s="42"/>
      <c r="F205" s="50"/>
      <c r="G205" s="43" t="s">
        <v>27</v>
      </c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5"/>
    </row>
    <row r="206" spans="1:19" x14ac:dyDescent="0.25">
      <c r="A206" s="41"/>
      <c r="B206" s="41"/>
      <c r="C206" s="41"/>
      <c r="D206" s="42"/>
      <c r="E206" s="42"/>
      <c r="F206" s="50"/>
      <c r="G206" s="5">
        <v>3</v>
      </c>
      <c r="H206" s="5">
        <v>3</v>
      </c>
      <c r="I206" s="5">
        <v>3</v>
      </c>
      <c r="J206" s="5">
        <v>1</v>
      </c>
      <c r="K206" s="5">
        <v>1</v>
      </c>
      <c r="L206" s="5">
        <v>1</v>
      </c>
      <c r="M206" s="24"/>
      <c r="N206" s="24"/>
      <c r="O206" s="24"/>
      <c r="P206" s="5"/>
      <c r="Q206" s="5"/>
      <c r="R206" s="5"/>
      <c r="S206" s="5"/>
    </row>
    <row r="207" spans="1:19" x14ac:dyDescent="0.25">
      <c r="A207" s="41"/>
      <c r="B207" s="41"/>
      <c r="C207" s="41"/>
      <c r="D207" s="42"/>
      <c r="E207" s="42"/>
      <c r="F207" s="50"/>
      <c r="G207" s="43" t="s">
        <v>28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5"/>
    </row>
    <row r="208" spans="1:19" x14ac:dyDescent="0.25">
      <c r="A208" s="41"/>
      <c r="B208" s="41"/>
      <c r="C208" s="41"/>
      <c r="D208" s="42"/>
      <c r="E208" s="42"/>
      <c r="F208" s="50"/>
      <c r="G208" s="6">
        <v>109943</v>
      </c>
      <c r="H208" s="6">
        <v>104949</v>
      </c>
      <c r="I208" s="6">
        <v>121855</v>
      </c>
      <c r="J208" s="6">
        <v>110098</v>
      </c>
      <c r="K208" s="6">
        <v>103068</v>
      </c>
      <c r="L208" s="6">
        <v>105154</v>
      </c>
      <c r="M208" s="6">
        <v>119238</v>
      </c>
      <c r="N208" s="6">
        <v>106726</v>
      </c>
      <c r="O208" s="6">
        <v>116575</v>
      </c>
      <c r="P208" s="6">
        <v>113237</v>
      </c>
      <c r="Q208" s="6">
        <v>103699</v>
      </c>
      <c r="R208" s="6">
        <v>103699</v>
      </c>
      <c r="S208" s="6">
        <f>SUM(G208:R208)</f>
        <v>1318241</v>
      </c>
    </row>
    <row r="209" spans="1:19" x14ac:dyDescent="0.25">
      <c r="A209" s="41"/>
      <c r="B209" s="41"/>
      <c r="C209" s="41"/>
      <c r="D209" s="42"/>
      <c r="E209" s="42"/>
      <c r="F209" s="50"/>
      <c r="G209" s="43" t="s">
        <v>29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5"/>
    </row>
    <row r="210" spans="1:19" x14ac:dyDescent="0.25">
      <c r="A210" s="41"/>
      <c r="B210" s="41"/>
      <c r="C210" s="41"/>
      <c r="D210" s="42"/>
      <c r="E210" s="42"/>
      <c r="F210" s="50"/>
      <c r="G210" s="6"/>
      <c r="H210" s="6"/>
      <c r="I210" s="6"/>
      <c r="J210" s="6"/>
      <c r="K210" s="6"/>
      <c r="L210" s="6"/>
      <c r="M210" s="6">
        <v>101723.33</v>
      </c>
      <c r="N210" s="6">
        <v>112616.49</v>
      </c>
      <c r="O210" s="6">
        <v>102612.71</v>
      </c>
      <c r="P210" s="6"/>
      <c r="Q210" s="6"/>
      <c r="R210" s="6"/>
      <c r="S210" s="6">
        <f>SUM(G210:R210)</f>
        <v>316952.53000000003</v>
      </c>
    </row>
    <row r="211" spans="1:19" x14ac:dyDescent="0.25">
      <c r="A211" s="41" t="s">
        <v>122</v>
      </c>
      <c r="B211" s="42" t="s">
        <v>123</v>
      </c>
      <c r="C211" s="42"/>
      <c r="D211" s="42" t="s">
        <v>124</v>
      </c>
      <c r="E211" s="42" t="s">
        <v>125</v>
      </c>
      <c r="F211" s="50" t="s">
        <v>126</v>
      </c>
      <c r="G211" s="43" t="s">
        <v>26</v>
      </c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3"/>
    </row>
    <row r="212" spans="1:19" x14ac:dyDescent="0.25">
      <c r="A212" s="41"/>
      <c r="B212" s="42"/>
      <c r="C212" s="42"/>
      <c r="D212" s="42"/>
      <c r="E212" s="42"/>
      <c r="F212" s="50"/>
      <c r="G212" s="5"/>
      <c r="H212" s="5"/>
      <c r="I212" s="5"/>
      <c r="J212" s="5"/>
      <c r="K212" s="5"/>
      <c r="L212" s="5"/>
      <c r="M212" s="24"/>
      <c r="N212" s="24"/>
      <c r="O212" s="24">
        <v>2</v>
      </c>
      <c r="P212" s="5"/>
      <c r="Q212" s="5"/>
      <c r="R212" s="4"/>
      <c r="S212" s="5">
        <v>2</v>
      </c>
    </row>
    <row r="213" spans="1:19" x14ac:dyDescent="0.25">
      <c r="A213" s="41"/>
      <c r="B213" s="42"/>
      <c r="C213" s="42"/>
      <c r="D213" s="42"/>
      <c r="E213" s="42"/>
      <c r="F213" s="50"/>
      <c r="G213" s="43" t="s">
        <v>27</v>
      </c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5"/>
    </row>
    <row r="214" spans="1:19" x14ac:dyDescent="0.25">
      <c r="A214" s="41"/>
      <c r="B214" s="42"/>
      <c r="C214" s="42"/>
      <c r="D214" s="42"/>
      <c r="E214" s="42"/>
      <c r="F214" s="50"/>
      <c r="G214" s="5"/>
      <c r="H214" s="5"/>
      <c r="I214" s="5"/>
      <c r="J214" s="5"/>
      <c r="K214" s="5"/>
      <c r="L214" s="5"/>
      <c r="M214" s="24"/>
      <c r="N214" s="24"/>
      <c r="O214" s="24"/>
      <c r="P214" s="5"/>
      <c r="Q214" s="5"/>
      <c r="R214" s="5"/>
      <c r="S214" s="5"/>
    </row>
    <row r="215" spans="1:19" x14ac:dyDescent="0.25">
      <c r="A215" s="41"/>
      <c r="B215" s="42"/>
      <c r="C215" s="42"/>
      <c r="D215" s="42"/>
      <c r="E215" s="42"/>
      <c r="F215" s="50"/>
      <c r="G215" s="43" t="s">
        <v>28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5"/>
    </row>
    <row r="216" spans="1:19" x14ac:dyDescent="0.25">
      <c r="A216" s="41"/>
      <c r="B216" s="42"/>
      <c r="C216" s="42"/>
      <c r="D216" s="42"/>
      <c r="E216" s="42"/>
      <c r="F216" s="50"/>
      <c r="G216" s="6">
        <v>38502</v>
      </c>
      <c r="H216" s="6">
        <v>8323</v>
      </c>
      <c r="I216" s="6">
        <v>3770</v>
      </c>
      <c r="J216" s="6">
        <v>39992</v>
      </c>
      <c r="K216" s="6">
        <v>0</v>
      </c>
      <c r="L216" s="6">
        <v>0</v>
      </c>
      <c r="M216" s="6">
        <v>2413</v>
      </c>
      <c r="N216" s="6">
        <v>0</v>
      </c>
      <c r="O216" s="6">
        <v>5097</v>
      </c>
      <c r="P216" s="6">
        <v>360</v>
      </c>
      <c r="Q216" s="6">
        <v>6070</v>
      </c>
      <c r="R216" s="6">
        <v>5570</v>
      </c>
      <c r="S216" s="6">
        <f>SUM(G216:R216)</f>
        <v>110097</v>
      </c>
    </row>
    <row r="217" spans="1:19" x14ac:dyDescent="0.25">
      <c r="A217" s="41"/>
      <c r="B217" s="42"/>
      <c r="C217" s="42"/>
      <c r="D217" s="42"/>
      <c r="E217" s="42"/>
      <c r="F217" s="50"/>
      <c r="G217" s="43" t="s">
        <v>29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6"/>
    </row>
    <row r="218" spans="1:19" x14ac:dyDescent="0.25">
      <c r="A218" s="41"/>
      <c r="B218" s="42"/>
      <c r="C218" s="42"/>
      <c r="D218" s="42"/>
      <c r="E218" s="42"/>
      <c r="F218" s="50"/>
      <c r="G218" s="6">
        <v>0</v>
      </c>
      <c r="H218" s="6">
        <v>0</v>
      </c>
      <c r="I218" s="6">
        <v>0</v>
      </c>
      <c r="J218" s="6"/>
      <c r="K218" s="6"/>
      <c r="L218" s="6"/>
      <c r="M218" s="6">
        <v>0</v>
      </c>
      <c r="N218" s="6"/>
      <c r="O218" s="6">
        <v>0</v>
      </c>
      <c r="P218" s="6"/>
      <c r="Q218" s="6"/>
      <c r="R218" s="6"/>
      <c r="S218" s="6">
        <f>SUM(G218:R218)</f>
        <v>0</v>
      </c>
    </row>
    <row r="219" spans="1:19" x14ac:dyDescent="0.25">
      <c r="A219" s="41" t="s">
        <v>127</v>
      </c>
      <c r="B219" s="42" t="s">
        <v>128</v>
      </c>
      <c r="C219" s="42"/>
      <c r="D219" s="42" t="s">
        <v>23</v>
      </c>
      <c r="E219" s="42" t="s">
        <v>34</v>
      </c>
      <c r="F219" s="42" t="s">
        <v>129</v>
      </c>
      <c r="G219" s="43" t="s">
        <v>222</v>
      </c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3"/>
    </row>
    <row r="220" spans="1:19" x14ac:dyDescent="0.25">
      <c r="A220" s="41"/>
      <c r="B220" s="42"/>
      <c r="C220" s="42"/>
      <c r="D220" s="42"/>
      <c r="E220" s="42"/>
      <c r="F220" s="42"/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4">
        <v>1</v>
      </c>
    </row>
    <row r="221" spans="1:19" x14ac:dyDescent="0.25">
      <c r="A221" s="41"/>
      <c r="B221" s="42"/>
      <c r="C221" s="42"/>
      <c r="D221" s="42"/>
      <c r="E221" s="42"/>
      <c r="F221" s="42"/>
      <c r="G221" s="43" t="s">
        <v>27</v>
      </c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5"/>
    </row>
    <row r="222" spans="1:19" x14ac:dyDescent="0.25">
      <c r="A222" s="41"/>
      <c r="B222" s="42"/>
      <c r="C222" s="42"/>
      <c r="D222" s="42"/>
      <c r="E222" s="42"/>
      <c r="F222" s="42"/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24"/>
      <c r="N222" s="24"/>
      <c r="O222" s="24"/>
      <c r="P222" s="5"/>
      <c r="Q222" s="5"/>
      <c r="R222" s="5"/>
      <c r="S222" s="4"/>
    </row>
    <row r="223" spans="1:19" x14ac:dyDescent="0.25">
      <c r="A223" s="41"/>
      <c r="B223" s="42"/>
      <c r="C223" s="42"/>
      <c r="D223" s="42"/>
      <c r="E223" s="42"/>
      <c r="F223" s="42"/>
      <c r="G223" s="43" t="s">
        <v>28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5"/>
    </row>
    <row r="224" spans="1:19" x14ac:dyDescent="0.25">
      <c r="A224" s="41"/>
      <c r="B224" s="42"/>
      <c r="C224" s="42"/>
      <c r="D224" s="42"/>
      <c r="E224" s="42"/>
      <c r="F224" s="42"/>
      <c r="G224" s="6">
        <v>629226</v>
      </c>
      <c r="H224" s="6">
        <v>626053</v>
      </c>
      <c r="I224" s="6">
        <v>625780</v>
      </c>
      <c r="J224" s="6">
        <v>661893</v>
      </c>
      <c r="K224" s="6">
        <v>660880</v>
      </c>
      <c r="L224" s="6">
        <v>652312</v>
      </c>
      <c r="M224" s="6">
        <v>663635</v>
      </c>
      <c r="N224" s="6">
        <v>661564</v>
      </c>
      <c r="O224" s="6">
        <v>656669</v>
      </c>
      <c r="P224" s="6">
        <v>654545</v>
      </c>
      <c r="Q224" s="6">
        <v>633684</v>
      </c>
      <c r="R224" s="6">
        <v>633684</v>
      </c>
      <c r="S224" s="6">
        <f>SUM(G224:R224)</f>
        <v>7759925</v>
      </c>
    </row>
    <row r="225" spans="1:19" x14ac:dyDescent="0.25">
      <c r="A225" s="41"/>
      <c r="B225" s="42"/>
      <c r="C225" s="42"/>
      <c r="D225" s="42"/>
      <c r="E225" s="42"/>
      <c r="F225" s="42"/>
      <c r="G225" s="43" t="s">
        <v>29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6"/>
    </row>
    <row r="226" spans="1:19" x14ac:dyDescent="0.25">
      <c r="A226" s="41"/>
      <c r="B226" s="42"/>
      <c r="C226" s="42"/>
      <c r="D226" s="42"/>
      <c r="E226" s="42"/>
      <c r="F226" s="42"/>
      <c r="G226" s="6"/>
      <c r="H226" s="6"/>
      <c r="I226" s="6"/>
      <c r="J226" s="6"/>
      <c r="K226" s="6"/>
      <c r="L226" s="6"/>
      <c r="M226" s="6">
        <v>689295.44</v>
      </c>
      <c r="N226" s="6">
        <v>141459.4</v>
      </c>
      <c r="O226" s="6">
        <v>1164385.21</v>
      </c>
      <c r="P226" s="6"/>
      <c r="Q226" s="6"/>
      <c r="R226" s="6"/>
      <c r="S226" s="6">
        <f>SUM(G226:R226)</f>
        <v>1995140.0499999998</v>
      </c>
    </row>
    <row r="227" spans="1:19" x14ac:dyDescent="0.25">
      <c r="A227" s="41" t="s">
        <v>130</v>
      </c>
      <c r="B227" s="42" t="s">
        <v>56</v>
      </c>
      <c r="C227" s="42"/>
      <c r="D227" s="42" t="s">
        <v>23</v>
      </c>
      <c r="E227" s="42" t="s">
        <v>34</v>
      </c>
      <c r="F227" s="42" t="s">
        <v>131</v>
      </c>
      <c r="G227" s="43" t="s">
        <v>26</v>
      </c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3"/>
    </row>
    <row r="228" spans="1:19" x14ac:dyDescent="0.25">
      <c r="A228" s="41"/>
      <c r="B228" s="42"/>
      <c r="C228" s="42"/>
      <c r="D228" s="42"/>
      <c r="E228" s="42"/>
      <c r="F228" s="4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>
        <v>1</v>
      </c>
      <c r="S228" s="4">
        <v>1</v>
      </c>
    </row>
    <row r="229" spans="1:19" x14ac:dyDescent="0.25">
      <c r="A229" s="41"/>
      <c r="B229" s="42"/>
      <c r="C229" s="42"/>
      <c r="D229" s="42"/>
      <c r="E229" s="42"/>
      <c r="F229" s="42"/>
      <c r="G229" s="43" t="s">
        <v>27</v>
      </c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5"/>
    </row>
    <row r="230" spans="1:19" x14ac:dyDescent="0.25">
      <c r="A230" s="41"/>
      <c r="B230" s="42"/>
      <c r="C230" s="42"/>
      <c r="D230" s="42"/>
      <c r="E230" s="42"/>
      <c r="F230" s="42"/>
      <c r="G230" s="19"/>
      <c r="H230" s="19"/>
      <c r="I230" s="19"/>
      <c r="J230" s="5"/>
      <c r="K230" s="5"/>
      <c r="L230" s="4"/>
      <c r="M230" s="24"/>
      <c r="N230" s="24"/>
      <c r="O230" s="24"/>
      <c r="P230" s="5"/>
      <c r="Q230" s="5"/>
      <c r="R230" s="5"/>
      <c r="S230" s="4"/>
    </row>
    <row r="231" spans="1:19" x14ac:dyDescent="0.25">
      <c r="A231" s="41"/>
      <c r="B231" s="42"/>
      <c r="C231" s="42"/>
      <c r="D231" s="42"/>
      <c r="E231" s="42"/>
      <c r="F231" s="42"/>
      <c r="G231" s="43" t="s">
        <v>28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5"/>
    </row>
    <row r="232" spans="1:19" x14ac:dyDescent="0.25">
      <c r="A232" s="41"/>
      <c r="B232" s="42"/>
      <c r="C232" s="42"/>
      <c r="D232" s="42"/>
      <c r="E232" s="42"/>
      <c r="F232" s="42"/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f>SUM(G232:R232)</f>
        <v>0</v>
      </c>
    </row>
    <row r="233" spans="1:19" x14ac:dyDescent="0.25">
      <c r="A233" s="41"/>
      <c r="B233" s="42"/>
      <c r="C233" s="42"/>
      <c r="D233" s="42"/>
      <c r="E233" s="42"/>
      <c r="F233" s="42"/>
      <c r="G233" s="43" t="s">
        <v>29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5"/>
    </row>
    <row r="234" spans="1:19" x14ac:dyDescent="0.25">
      <c r="A234" s="41"/>
      <c r="B234" s="42"/>
      <c r="C234" s="42"/>
      <c r="D234" s="42"/>
      <c r="E234" s="42"/>
      <c r="F234" s="42"/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f>SUM(G234:R234)</f>
        <v>0</v>
      </c>
    </row>
    <row r="235" spans="1:19" x14ac:dyDescent="0.25">
      <c r="A235" s="40" t="s">
        <v>132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</row>
    <row r="236" spans="1:19" x14ac:dyDescent="0.25">
      <c r="A236" s="45" t="s">
        <v>133</v>
      </c>
      <c r="B236" s="42" t="s">
        <v>134</v>
      </c>
      <c r="C236" s="42"/>
      <c r="D236" s="42" t="s">
        <v>23</v>
      </c>
      <c r="E236" s="50" t="s">
        <v>135</v>
      </c>
      <c r="F236" s="50" t="s">
        <v>135</v>
      </c>
      <c r="G236" s="43" t="s">
        <v>26</v>
      </c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3"/>
    </row>
    <row r="237" spans="1:19" x14ac:dyDescent="0.25">
      <c r="A237" s="45"/>
      <c r="B237" s="42"/>
      <c r="C237" s="42"/>
      <c r="D237" s="42"/>
      <c r="E237" s="50"/>
      <c r="F237" s="50"/>
      <c r="G237" s="20">
        <v>100</v>
      </c>
      <c r="H237" s="20">
        <v>100</v>
      </c>
      <c r="I237" s="20">
        <v>100</v>
      </c>
      <c r="J237" s="20">
        <v>100</v>
      </c>
      <c r="K237" s="20">
        <v>100</v>
      </c>
      <c r="L237" s="20">
        <v>100</v>
      </c>
      <c r="M237" s="20">
        <v>100</v>
      </c>
      <c r="N237" s="20">
        <v>100</v>
      </c>
      <c r="O237" s="20">
        <v>100</v>
      </c>
      <c r="P237" s="20">
        <v>100</v>
      </c>
      <c r="Q237" s="20">
        <v>100</v>
      </c>
      <c r="R237" s="20">
        <v>100</v>
      </c>
      <c r="S237" s="20">
        <f>SUM(G237:R237)</f>
        <v>1200</v>
      </c>
    </row>
    <row r="238" spans="1:19" x14ac:dyDescent="0.25">
      <c r="A238" s="45"/>
      <c r="B238" s="42"/>
      <c r="C238" s="42"/>
      <c r="D238" s="42"/>
      <c r="E238" s="50"/>
      <c r="F238" s="50"/>
      <c r="G238" s="43" t="s">
        <v>27</v>
      </c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20"/>
    </row>
    <row r="239" spans="1:19" x14ac:dyDescent="0.25">
      <c r="A239" s="45"/>
      <c r="B239" s="42"/>
      <c r="C239" s="42"/>
      <c r="D239" s="42"/>
      <c r="E239" s="50"/>
      <c r="F239" s="50"/>
      <c r="G239" s="5"/>
      <c r="H239" s="5"/>
      <c r="I239" s="5"/>
      <c r="J239" s="5"/>
      <c r="K239" s="5"/>
      <c r="L239" s="5"/>
      <c r="M239" s="24"/>
      <c r="N239" s="24"/>
      <c r="O239" s="24"/>
      <c r="P239" s="5"/>
      <c r="Q239" s="5"/>
      <c r="R239" s="5"/>
      <c r="S239" s="20"/>
    </row>
    <row r="240" spans="1:19" x14ac:dyDescent="0.25">
      <c r="A240" s="45"/>
      <c r="B240" s="42"/>
      <c r="C240" s="42"/>
      <c r="D240" s="42"/>
      <c r="E240" s="50"/>
      <c r="F240" s="50"/>
      <c r="G240" s="43" t="s">
        <v>28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5"/>
    </row>
    <row r="241" spans="1:19" x14ac:dyDescent="0.25">
      <c r="A241" s="45"/>
      <c r="B241" s="42"/>
      <c r="C241" s="42"/>
      <c r="D241" s="42"/>
      <c r="E241" s="50"/>
      <c r="F241" s="50"/>
      <c r="G241" s="6">
        <v>496276</v>
      </c>
      <c r="H241" s="6">
        <v>483801</v>
      </c>
      <c r="I241" s="6">
        <v>510309</v>
      </c>
      <c r="J241" s="6">
        <v>495389</v>
      </c>
      <c r="K241" s="6">
        <v>465005</v>
      </c>
      <c r="L241" s="6">
        <v>1466666</v>
      </c>
      <c r="M241" s="6">
        <v>514370</v>
      </c>
      <c r="N241" s="6">
        <v>464706</v>
      </c>
      <c r="O241" s="6">
        <v>568330</v>
      </c>
      <c r="P241" s="6">
        <v>610862</v>
      </c>
      <c r="Q241" s="6">
        <v>431057</v>
      </c>
      <c r="R241" s="6">
        <v>905666</v>
      </c>
      <c r="S241" s="6">
        <f>SUM(G241:R241)</f>
        <v>7412437</v>
      </c>
    </row>
    <row r="242" spans="1:19" x14ac:dyDescent="0.25">
      <c r="A242" s="45"/>
      <c r="B242" s="42"/>
      <c r="C242" s="42"/>
      <c r="D242" s="42"/>
      <c r="E242" s="50"/>
      <c r="F242" s="50"/>
      <c r="G242" s="43" t="s">
        <v>29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5"/>
    </row>
    <row r="243" spans="1:19" x14ac:dyDescent="0.25">
      <c r="A243" s="45"/>
      <c r="B243" s="42"/>
      <c r="C243" s="42"/>
      <c r="D243" s="42"/>
      <c r="E243" s="50"/>
      <c r="F243" s="50"/>
      <c r="G243" s="6"/>
      <c r="H243" s="6"/>
      <c r="I243" s="6"/>
      <c r="J243" s="6"/>
      <c r="K243" s="6"/>
      <c r="L243" s="6"/>
      <c r="M243" s="6">
        <v>1154496.56</v>
      </c>
      <c r="N243" s="6">
        <v>1048772.75</v>
      </c>
      <c r="O243" s="6">
        <v>554249.93000000005</v>
      </c>
      <c r="P243" s="6"/>
      <c r="Q243" s="6"/>
      <c r="R243" s="6"/>
      <c r="S243" s="6">
        <f>SUM(G243:R243)</f>
        <v>2757519.24</v>
      </c>
    </row>
    <row r="244" spans="1:19" x14ac:dyDescent="0.25">
      <c r="A244" s="45" t="s">
        <v>136</v>
      </c>
      <c r="B244" s="42" t="s">
        <v>137</v>
      </c>
      <c r="C244" s="42"/>
      <c r="D244" s="42" t="s">
        <v>33</v>
      </c>
      <c r="E244" s="42" t="s">
        <v>24</v>
      </c>
      <c r="F244" s="42" t="s">
        <v>24</v>
      </c>
      <c r="G244" s="43" t="s">
        <v>26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3"/>
    </row>
    <row r="245" spans="1:19" x14ac:dyDescent="0.25">
      <c r="A245" s="45"/>
      <c r="B245" s="42"/>
      <c r="C245" s="42"/>
      <c r="D245" s="42"/>
      <c r="E245" s="42"/>
      <c r="F245" s="42"/>
      <c r="G245" s="4">
        <v>0.8</v>
      </c>
      <c r="H245" s="5"/>
      <c r="I245" s="4">
        <v>0.8</v>
      </c>
      <c r="J245" s="5"/>
      <c r="K245" s="4">
        <v>0.8</v>
      </c>
      <c r="L245" s="5"/>
      <c r="M245" s="4">
        <v>0.8</v>
      </c>
      <c r="N245" s="24"/>
      <c r="O245" s="4">
        <v>0.8</v>
      </c>
      <c r="P245" s="5"/>
      <c r="Q245" s="4">
        <v>0.8</v>
      </c>
      <c r="R245" s="5"/>
      <c r="S245" s="4">
        <v>0.8</v>
      </c>
    </row>
    <row r="246" spans="1:19" x14ac:dyDescent="0.25">
      <c r="A246" s="45"/>
      <c r="B246" s="42"/>
      <c r="C246" s="42"/>
      <c r="D246" s="42"/>
      <c r="E246" s="42"/>
      <c r="F246" s="42"/>
      <c r="G246" s="43" t="s">
        <v>27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5"/>
    </row>
    <row r="247" spans="1:19" x14ac:dyDescent="0.25">
      <c r="A247" s="45"/>
      <c r="B247" s="42"/>
      <c r="C247" s="42"/>
      <c r="D247" s="42"/>
      <c r="E247" s="42"/>
      <c r="F247" s="42"/>
      <c r="G247" s="4"/>
      <c r="H247" s="4"/>
      <c r="I247" s="4"/>
      <c r="J247" s="4"/>
      <c r="K247" s="4">
        <v>0.8</v>
      </c>
      <c r="L247" s="4">
        <v>0.8</v>
      </c>
      <c r="M247" s="4"/>
      <c r="N247" s="24"/>
      <c r="O247" s="4"/>
      <c r="P247" s="5"/>
      <c r="Q247" s="4"/>
      <c r="R247" s="5"/>
      <c r="S247" s="4"/>
    </row>
    <row r="248" spans="1:19" x14ac:dyDescent="0.25">
      <c r="A248" s="45"/>
      <c r="B248" s="42"/>
      <c r="C248" s="42"/>
      <c r="D248" s="42"/>
      <c r="E248" s="42"/>
      <c r="F248" s="42"/>
      <c r="G248" s="43" t="s">
        <v>28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5"/>
    </row>
    <row r="249" spans="1:19" x14ac:dyDescent="0.25">
      <c r="A249" s="45"/>
      <c r="B249" s="42"/>
      <c r="C249" s="42"/>
      <c r="D249" s="42"/>
      <c r="E249" s="42"/>
      <c r="F249" s="42"/>
      <c r="G249" s="6">
        <v>12900</v>
      </c>
      <c r="H249" s="6">
        <v>7925</v>
      </c>
      <c r="I249" s="6">
        <v>24950</v>
      </c>
      <c r="J249" s="6">
        <v>10425</v>
      </c>
      <c r="K249" s="6">
        <v>9565</v>
      </c>
      <c r="L249" s="6">
        <v>15100</v>
      </c>
      <c r="M249" s="6">
        <v>13477</v>
      </c>
      <c r="N249" s="6">
        <v>13477</v>
      </c>
      <c r="O249" s="6">
        <v>13477</v>
      </c>
      <c r="P249" s="6">
        <v>13477</v>
      </c>
      <c r="Q249" s="6">
        <v>13477</v>
      </c>
      <c r="R249" s="6">
        <v>13477</v>
      </c>
      <c r="S249" s="6">
        <f>SUM(G249:R249)</f>
        <v>161727</v>
      </c>
    </row>
    <row r="250" spans="1:19" x14ac:dyDescent="0.25">
      <c r="A250" s="45"/>
      <c r="B250" s="42"/>
      <c r="C250" s="42"/>
      <c r="D250" s="42"/>
      <c r="E250" s="42"/>
      <c r="F250" s="42"/>
      <c r="G250" s="43" t="s">
        <v>29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5"/>
    </row>
    <row r="251" spans="1:19" x14ac:dyDescent="0.25">
      <c r="A251" s="45"/>
      <c r="B251" s="42"/>
      <c r="C251" s="42"/>
      <c r="D251" s="42"/>
      <c r="E251" s="42"/>
      <c r="F251" s="42"/>
      <c r="G251" s="6"/>
      <c r="H251" s="6"/>
      <c r="I251" s="6"/>
      <c r="J251" s="6"/>
      <c r="K251" s="6"/>
      <c r="L251" s="6"/>
      <c r="M251" s="6">
        <v>0</v>
      </c>
      <c r="N251" s="6"/>
      <c r="O251" s="6"/>
      <c r="P251" s="6"/>
      <c r="Q251" s="6"/>
      <c r="R251" s="6"/>
      <c r="S251" s="6">
        <f>SUM(G251:R251)</f>
        <v>0</v>
      </c>
    </row>
    <row r="252" spans="1:19" x14ac:dyDescent="0.25">
      <c r="A252" s="40" t="s">
        <v>138</v>
      </c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</row>
    <row r="253" spans="1:19" x14ac:dyDescent="0.25">
      <c r="A253" s="41" t="s">
        <v>139</v>
      </c>
      <c r="B253" s="42" t="s">
        <v>111</v>
      </c>
      <c r="C253" s="42"/>
      <c r="D253" s="42" t="s">
        <v>23</v>
      </c>
      <c r="E253" s="42" t="s">
        <v>24</v>
      </c>
      <c r="F253" s="42" t="s">
        <v>140</v>
      </c>
      <c r="G253" s="51" t="s">
        <v>26</v>
      </c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11"/>
    </row>
    <row r="254" spans="1:19" x14ac:dyDescent="0.25">
      <c r="A254" s="41"/>
      <c r="B254" s="42"/>
      <c r="C254" s="42"/>
      <c r="D254" s="42"/>
      <c r="E254" s="42"/>
      <c r="F254" s="42"/>
      <c r="G254" s="12">
        <v>1</v>
      </c>
      <c r="H254" s="12">
        <v>1</v>
      </c>
      <c r="I254" s="12">
        <v>1</v>
      </c>
      <c r="J254" s="12">
        <v>1</v>
      </c>
      <c r="K254" s="12">
        <v>1</v>
      </c>
      <c r="L254" s="12">
        <v>1</v>
      </c>
      <c r="M254" s="4">
        <v>1</v>
      </c>
      <c r="N254" s="4">
        <v>1</v>
      </c>
      <c r="O254" s="4">
        <v>1</v>
      </c>
      <c r="P254" s="12">
        <v>1</v>
      </c>
      <c r="Q254" s="12">
        <v>1</v>
      </c>
      <c r="R254" s="12">
        <v>1</v>
      </c>
      <c r="S254" s="12">
        <v>1</v>
      </c>
    </row>
    <row r="255" spans="1:19" x14ac:dyDescent="0.25">
      <c r="A255" s="41"/>
      <c r="B255" s="42"/>
      <c r="C255" s="42"/>
      <c r="D255" s="42"/>
      <c r="E255" s="42"/>
      <c r="F255" s="42"/>
      <c r="G255" s="51" t="s">
        <v>27</v>
      </c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13"/>
    </row>
    <row r="256" spans="1:19" x14ac:dyDescent="0.25">
      <c r="A256" s="41"/>
      <c r="B256" s="42"/>
      <c r="C256" s="42"/>
      <c r="D256" s="42"/>
      <c r="E256" s="42"/>
      <c r="F256" s="42"/>
      <c r="G256" s="4"/>
      <c r="H256" s="4"/>
      <c r="I256" s="4"/>
      <c r="J256" s="4">
        <v>0.33</v>
      </c>
      <c r="K256" s="4">
        <v>0.33</v>
      </c>
      <c r="L256" s="4">
        <v>0.33</v>
      </c>
      <c r="M256" s="24"/>
      <c r="N256" s="24"/>
      <c r="O256" s="24"/>
      <c r="P256" s="5"/>
      <c r="Q256" s="5"/>
      <c r="R256" s="5"/>
      <c r="S256" s="12"/>
    </row>
    <row r="257" spans="1:19" x14ac:dyDescent="0.25">
      <c r="A257" s="41"/>
      <c r="B257" s="42"/>
      <c r="C257" s="42"/>
      <c r="D257" s="42"/>
      <c r="E257" s="42"/>
      <c r="F257" s="42"/>
      <c r="G257" s="43" t="s">
        <v>28</v>
      </c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13"/>
    </row>
    <row r="258" spans="1:19" x14ac:dyDescent="0.25">
      <c r="A258" s="41"/>
      <c r="B258" s="42"/>
      <c r="C258" s="42"/>
      <c r="D258" s="42"/>
      <c r="E258" s="42"/>
      <c r="F258" s="42"/>
      <c r="G258" s="6">
        <v>37079</v>
      </c>
      <c r="H258" s="6">
        <v>35253</v>
      </c>
      <c r="I258" s="6">
        <v>35253</v>
      </c>
      <c r="J258" s="6">
        <v>35253</v>
      </c>
      <c r="K258" s="6">
        <v>35253</v>
      </c>
      <c r="L258" s="6">
        <v>35253</v>
      </c>
      <c r="M258" s="6">
        <v>40735</v>
      </c>
      <c r="N258" s="6">
        <v>35253</v>
      </c>
      <c r="O258" s="6">
        <v>35253</v>
      </c>
      <c r="P258" s="6">
        <v>35253</v>
      </c>
      <c r="Q258" s="6">
        <v>35253</v>
      </c>
      <c r="R258" s="6">
        <v>73881</v>
      </c>
      <c r="S258" s="15">
        <f>SUM(G258:R258)</f>
        <v>468972</v>
      </c>
    </row>
    <row r="259" spans="1:19" x14ac:dyDescent="0.25">
      <c r="A259" s="41"/>
      <c r="B259" s="42"/>
      <c r="C259" s="42"/>
      <c r="D259" s="42"/>
      <c r="E259" s="42"/>
      <c r="F259" s="42"/>
      <c r="G259" s="43" t="s">
        <v>29</v>
      </c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13"/>
    </row>
    <row r="260" spans="1:19" x14ac:dyDescent="0.25">
      <c r="A260" s="41"/>
      <c r="B260" s="42"/>
      <c r="C260" s="42"/>
      <c r="D260" s="42"/>
      <c r="E260" s="42"/>
      <c r="F260" s="42"/>
      <c r="G260" s="6"/>
      <c r="H260" s="6"/>
      <c r="I260" s="6"/>
      <c r="J260" s="6"/>
      <c r="K260" s="6"/>
      <c r="L260" s="6"/>
      <c r="M260" s="6">
        <v>30499.8</v>
      </c>
      <c r="N260" s="6">
        <v>30499.8</v>
      </c>
      <c r="O260" s="6">
        <v>30499.8</v>
      </c>
      <c r="P260" s="6"/>
      <c r="Q260" s="6"/>
      <c r="R260" s="6"/>
      <c r="S260" s="15">
        <f>SUM(G260:R260)</f>
        <v>91499.4</v>
      </c>
    </row>
    <row r="261" spans="1:19" x14ac:dyDescent="0.25">
      <c r="A261" s="41" t="s">
        <v>141</v>
      </c>
      <c r="B261" s="42" t="s">
        <v>111</v>
      </c>
      <c r="C261" s="42"/>
      <c r="D261" s="42" t="s">
        <v>23</v>
      </c>
      <c r="E261" s="42" t="s">
        <v>24</v>
      </c>
      <c r="F261" s="42" t="s">
        <v>142</v>
      </c>
      <c r="G261" s="43" t="s">
        <v>26</v>
      </c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11"/>
    </row>
    <row r="262" spans="1:19" x14ac:dyDescent="0.25">
      <c r="A262" s="41"/>
      <c r="B262" s="42"/>
      <c r="C262" s="42"/>
      <c r="D262" s="42"/>
      <c r="E262" s="42"/>
      <c r="F262" s="42"/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12">
        <v>1</v>
      </c>
    </row>
    <row r="263" spans="1:19" x14ac:dyDescent="0.25">
      <c r="A263" s="41"/>
      <c r="B263" s="42"/>
      <c r="C263" s="42"/>
      <c r="D263" s="42"/>
      <c r="E263" s="42"/>
      <c r="F263" s="42"/>
      <c r="G263" s="43" t="s">
        <v>27</v>
      </c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13"/>
    </row>
    <row r="264" spans="1:19" x14ac:dyDescent="0.25">
      <c r="A264" s="41"/>
      <c r="B264" s="42"/>
      <c r="C264" s="42"/>
      <c r="D264" s="42"/>
      <c r="E264" s="42"/>
      <c r="F264" s="42"/>
      <c r="G264" s="4"/>
      <c r="H264" s="4"/>
      <c r="I264" s="4">
        <v>1</v>
      </c>
      <c r="J264" s="4"/>
      <c r="K264" s="4">
        <v>1</v>
      </c>
      <c r="L264" s="4"/>
      <c r="M264" s="24"/>
      <c r="N264" s="24"/>
      <c r="O264" s="24"/>
      <c r="P264" s="5"/>
      <c r="Q264" s="5"/>
      <c r="R264" s="5"/>
      <c r="S264" s="12"/>
    </row>
    <row r="265" spans="1:19" x14ac:dyDescent="0.25">
      <c r="A265" s="41"/>
      <c r="B265" s="42"/>
      <c r="C265" s="42"/>
      <c r="D265" s="42"/>
      <c r="E265" s="42"/>
      <c r="F265" s="42"/>
      <c r="G265" s="43" t="s">
        <v>28</v>
      </c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13"/>
    </row>
    <row r="266" spans="1:19" x14ac:dyDescent="0.25">
      <c r="A266" s="41"/>
      <c r="B266" s="42"/>
      <c r="C266" s="42"/>
      <c r="D266" s="42"/>
      <c r="E266" s="42"/>
      <c r="F266" s="42"/>
      <c r="G266" s="6">
        <v>236</v>
      </c>
      <c r="H266" s="6">
        <v>180</v>
      </c>
      <c r="I266" s="6">
        <v>0</v>
      </c>
      <c r="J266" s="6">
        <v>0</v>
      </c>
      <c r="K266" s="6">
        <v>360</v>
      </c>
      <c r="L266" s="6">
        <v>0</v>
      </c>
      <c r="M266" s="6">
        <v>270</v>
      </c>
      <c r="N266" s="6">
        <v>0</v>
      </c>
      <c r="O266" s="6">
        <v>0</v>
      </c>
      <c r="P266" s="6">
        <v>0</v>
      </c>
      <c r="Q266" s="6">
        <v>26</v>
      </c>
      <c r="R266" s="6">
        <v>0</v>
      </c>
      <c r="S266" s="15">
        <f>SUM(G266:R266)</f>
        <v>1072</v>
      </c>
    </row>
    <row r="267" spans="1:19" x14ac:dyDescent="0.25">
      <c r="A267" s="41"/>
      <c r="B267" s="42"/>
      <c r="C267" s="42"/>
      <c r="D267" s="42"/>
      <c r="E267" s="42"/>
      <c r="F267" s="42"/>
      <c r="G267" s="43" t="s">
        <v>29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13"/>
    </row>
    <row r="268" spans="1:19" x14ac:dyDescent="0.25">
      <c r="A268" s="41"/>
      <c r="B268" s="42"/>
      <c r="C268" s="42"/>
      <c r="D268" s="42"/>
      <c r="E268" s="42"/>
      <c r="F268" s="42"/>
      <c r="G268" s="15">
        <v>0</v>
      </c>
      <c r="H268" s="15">
        <v>0</v>
      </c>
      <c r="I268" s="15">
        <v>975216.59</v>
      </c>
      <c r="J268" s="15"/>
      <c r="K268" s="15"/>
      <c r="L268" s="15"/>
      <c r="M268" s="6">
        <v>0</v>
      </c>
      <c r="N268" s="6"/>
      <c r="O268" s="6"/>
      <c r="P268" s="15"/>
      <c r="Q268" s="15"/>
      <c r="R268" s="15"/>
      <c r="S268" s="15">
        <f>SUM(G268:R268)</f>
        <v>975216.59</v>
      </c>
    </row>
    <row r="269" spans="1:19" x14ac:dyDescent="0.25">
      <c r="A269" s="41" t="s">
        <v>143</v>
      </c>
      <c r="B269" s="42" t="s">
        <v>111</v>
      </c>
      <c r="C269" s="42"/>
      <c r="D269" s="42" t="s">
        <v>23</v>
      </c>
      <c r="E269" s="42" t="s">
        <v>24</v>
      </c>
      <c r="F269" s="42" t="s">
        <v>144</v>
      </c>
      <c r="G269" s="51" t="s">
        <v>26</v>
      </c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11"/>
    </row>
    <row r="270" spans="1:19" x14ac:dyDescent="0.25">
      <c r="A270" s="41"/>
      <c r="B270" s="42"/>
      <c r="C270" s="42"/>
      <c r="D270" s="42"/>
      <c r="E270" s="42"/>
      <c r="F270" s="42"/>
      <c r="G270" s="12">
        <v>1</v>
      </c>
      <c r="H270" s="12">
        <v>1</v>
      </c>
      <c r="I270" s="12">
        <v>1</v>
      </c>
      <c r="J270" s="12">
        <v>1</v>
      </c>
      <c r="K270" s="12">
        <v>1</v>
      </c>
      <c r="L270" s="12">
        <v>1</v>
      </c>
      <c r="M270" s="4">
        <v>1</v>
      </c>
      <c r="N270" s="4">
        <v>1</v>
      </c>
      <c r="O270" s="4">
        <v>1</v>
      </c>
      <c r="P270" s="12">
        <v>1</v>
      </c>
      <c r="Q270" s="12">
        <v>1</v>
      </c>
      <c r="R270" s="12">
        <v>1</v>
      </c>
      <c r="S270" s="12">
        <v>1</v>
      </c>
    </row>
    <row r="271" spans="1:19" x14ac:dyDescent="0.25">
      <c r="A271" s="41"/>
      <c r="B271" s="42"/>
      <c r="C271" s="42"/>
      <c r="D271" s="42"/>
      <c r="E271" s="42"/>
      <c r="F271" s="42"/>
      <c r="G271" s="51" t="s">
        <v>27</v>
      </c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13"/>
    </row>
    <row r="272" spans="1:19" x14ac:dyDescent="0.25">
      <c r="A272" s="41"/>
      <c r="B272" s="42"/>
      <c r="C272" s="42"/>
      <c r="D272" s="42"/>
      <c r="E272" s="42"/>
      <c r="F272" s="42"/>
      <c r="G272" s="17"/>
      <c r="H272" s="12"/>
      <c r="I272" s="12"/>
      <c r="J272" s="12"/>
      <c r="K272" s="17"/>
      <c r="L272" s="12">
        <v>1</v>
      </c>
      <c r="M272" s="24"/>
      <c r="N272" s="24"/>
      <c r="O272" s="24"/>
      <c r="P272" s="17"/>
      <c r="Q272" s="17"/>
      <c r="R272" s="17"/>
      <c r="S272" s="12"/>
    </row>
    <row r="273" spans="1:19" x14ac:dyDescent="0.25">
      <c r="A273" s="41"/>
      <c r="B273" s="42"/>
      <c r="C273" s="42"/>
      <c r="D273" s="42"/>
      <c r="E273" s="42"/>
      <c r="F273" s="42"/>
      <c r="G273" s="51" t="s">
        <v>28</v>
      </c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13"/>
    </row>
    <row r="274" spans="1:19" x14ac:dyDescent="0.25">
      <c r="A274" s="41"/>
      <c r="B274" s="42"/>
      <c r="C274" s="42"/>
      <c r="D274" s="42"/>
      <c r="E274" s="42"/>
      <c r="F274" s="42"/>
      <c r="G274" s="14">
        <v>0</v>
      </c>
      <c r="H274" s="14">
        <v>3611</v>
      </c>
      <c r="I274" s="14">
        <v>19522</v>
      </c>
      <c r="J274" s="14">
        <v>27864</v>
      </c>
      <c r="K274" s="14">
        <v>0</v>
      </c>
      <c r="L274" s="14">
        <v>6770</v>
      </c>
      <c r="M274" s="6">
        <v>4787</v>
      </c>
      <c r="N274" s="6">
        <v>13696</v>
      </c>
      <c r="O274" s="6">
        <v>12293</v>
      </c>
      <c r="P274" s="14">
        <v>9071</v>
      </c>
      <c r="Q274" s="14">
        <v>0</v>
      </c>
      <c r="R274" s="14">
        <v>0</v>
      </c>
      <c r="S274" s="15">
        <f>SUM(G274:R274)</f>
        <v>97614</v>
      </c>
    </row>
    <row r="275" spans="1:19" x14ac:dyDescent="0.25">
      <c r="A275" s="41"/>
      <c r="B275" s="42"/>
      <c r="C275" s="42"/>
      <c r="D275" s="42"/>
      <c r="E275" s="42"/>
      <c r="F275" s="42"/>
      <c r="G275" s="53" t="s">
        <v>29</v>
      </c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13"/>
    </row>
    <row r="276" spans="1:19" x14ac:dyDescent="0.25">
      <c r="A276" s="41"/>
      <c r="B276" s="42"/>
      <c r="C276" s="42"/>
      <c r="D276" s="42"/>
      <c r="E276" s="42"/>
      <c r="F276" s="42"/>
      <c r="G276" s="15">
        <v>0</v>
      </c>
      <c r="H276" s="15"/>
      <c r="I276" s="15"/>
      <c r="J276" s="15"/>
      <c r="K276" s="15"/>
      <c r="L276" s="15"/>
      <c r="M276" s="6">
        <v>14036</v>
      </c>
      <c r="N276" s="6">
        <v>17765.400000000001</v>
      </c>
      <c r="O276" s="6">
        <v>28563.7</v>
      </c>
      <c r="P276" s="15"/>
      <c r="Q276" s="15"/>
      <c r="R276" s="15"/>
      <c r="S276" s="15">
        <f>SUM(G276:R276)</f>
        <v>60365.100000000006</v>
      </c>
    </row>
    <row r="277" spans="1:19" x14ac:dyDescent="0.25">
      <c r="A277" s="40" t="s">
        <v>145</v>
      </c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</row>
    <row r="278" spans="1:19" x14ac:dyDescent="0.25">
      <c r="A278" s="41" t="s">
        <v>146</v>
      </c>
      <c r="B278" s="46" t="s">
        <v>61</v>
      </c>
      <c r="C278" s="46"/>
      <c r="D278" s="42" t="s">
        <v>23</v>
      </c>
      <c r="E278" s="42" t="s">
        <v>43</v>
      </c>
      <c r="F278" s="42" t="s">
        <v>147</v>
      </c>
      <c r="G278" s="51" t="s">
        <v>26</v>
      </c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11"/>
    </row>
    <row r="279" spans="1:19" x14ac:dyDescent="0.25">
      <c r="A279" s="41"/>
      <c r="B279" s="46"/>
      <c r="C279" s="46"/>
      <c r="D279" s="42"/>
      <c r="E279" s="42"/>
      <c r="F279" s="42"/>
      <c r="G279" s="12">
        <v>1</v>
      </c>
      <c r="H279" s="12">
        <v>1</v>
      </c>
      <c r="I279" s="12">
        <v>1</v>
      </c>
      <c r="J279" s="12">
        <v>1</v>
      </c>
      <c r="K279" s="12">
        <v>1</v>
      </c>
      <c r="L279" s="12">
        <v>1</v>
      </c>
      <c r="M279" s="4">
        <v>1</v>
      </c>
      <c r="N279" s="4">
        <v>1</v>
      </c>
      <c r="O279" s="4">
        <v>1</v>
      </c>
      <c r="P279" s="12">
        <v>1</v>
      </c>
      <c r="Q279" s="12">
        <v>1</v>
      </c>
      <c r="R279" s="12">
        <v>1</v>
      </c>
      <c r="S279" s="12">
        <v>1</v>
      </c>
    </row>
    <row r="280" spans="1:19" x14ac:dyDescent="0.25">
      <c r="A280" s="41"/>
      <c r="B280" s="46"/>
      <c r="C280" s="46"/>
      <c r="D280" s="42"/>
      <c r="E280" s="42"/>
      <c r="F280" s="42"/>
      <c r="G280" s="51" t="s">
        <v>27</v>
      </c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13"/>
    </row>
    <row r="281" spans="1:19" x14ac:dyDescent="0.25">
      <c r="A281" s="41"/>
      <c r="B281" s="46"/>
      <c r="C281" s="46"/>
      <c r="D281" s="42"/>
      <c r="E281" s="42"/>
      <c r="F281" s="42"/>
      <c r="G281" s="12"/>
      <c r="H281" s="12"/>
      <c r="I281" s="12"/>
      <c r="J281" s="12">
        <v>0.7</v>
      </c>
      <c r="K281" s="12">
        <v>0.7</v>
      </c>
      <c r="L281" s="12">
        <v>0.7</v>
      </c>
      <c r="M281" s="24"/>
      <c r="N281" s="24"/>
      <c r="O281" s="24"/>
      <c r="P281" s="17"/>
      <c r="Q281" s="17"/>
      <c r="R281" s="17"/>
      <c r="S281" s="12"/>
    </row>
    <row r="282" spans="1:19" x14ac:dyDescent="0.25">
      <c r="A282" s="41"/>
      <c r="B282" s="46"/>
      <c r="C282" s="46"/>
      <c r="D282" s="42"/>
      <c r="E282" s="42"/>
      <c r="F282" s="42"/>
      <c r="G282" s="51" t="s">
        <v>28</v>
      </c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13"/>
    </row>
    <row r="283" spans="1:19" x14ac:dyDescent="0.25">
      <c r="A283" s="41"/>
      <c r="B283" s="46"/>
      <c r="C283" s="46"/>
      <c r="D283" s="42"/>
      <c r="E283" s="42"/>
      <c r="F283" s="42"/>
      <c r="G283" s="14">
        <v>78957</v>
      </c>
      <c r="H283" s="14">
        <v>79919</v>
      </c>
      <c r="I283" s="14">
        <v>82484</v>
      </c>
      <c r="J283" s="14">
        <v>119007</v>
      </c>
      <c r="K283" s="14">
        <v>83948</v>
      </c>
      <c r="L283" s="14">
        <v>79109</v>
      </c>
      <c r="M283" s="6">
        <v>121038</v>
      </c>
      <c r="N283" s="6">
        <v>76887</v>
      </c>
      <c r="O283" s="6">
        <v>80067</v>
      </c>
      <c r="P283" s="14">
        <v>80504</v>
      </c>
      <c r="Q283" s="14">
        <v>77657</v>
      </c>
      <c r="R283" s="14">
        <v>105354</v>
      </c>
      <c r="S283" s="15">
        <f>SUM(G283:R283)</f>
        <v>1064931</v>
      </c>
    </row>
    <row r="284" spans="1:19" x14ac:dyDescent="0.25">
      <c r="A284" s="41"/>
      <c r="B284" s="46"/>
      <c r="C284" s="46"/>
      <c r="D284" s="42"/>
      <c r="E284" s="42"/>
      <c r="F284" s="42"/>
      <c r="G284" s="53" t="s">
        <v>29</v>
      </c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13"/>
    </row>
    <row r="285" spans="1:19" x14ac:dyDescent="0.25">
      <c r="A285" s="41"/>
      <c r="B285" s="46"/>
      <c r="C285" s="46"/>
      <c r="D285" s="42"/>
      <c r="E285" s="42"/>
      <c r="F285" s="42"/>
      <c r="G285" s="15"/>
      <c r="H285" s="15"/>
      <c r="I285" s="15"/>
      <c r="J285" s="15"/>
      <c r="K285" s="15"/>
      <c r="L285" s="15"/>
      <c r="M285" s="6">
        <v>251803.14</v>
      </c>
      <c r="N285" s="6">
        <v>119840.03</v>
      </c>
      <c r="O285" s="6">
        <v>122148.48</v>
      </c>
      <c r="P285" s="15"/>
      <c r="Q285" s="15"/>
      <c r="R285" s="15"/>
      <c r="S285" s="15">
        <v>376734.71999999997</v>
      </c>
    </row>
    <row r="286" spans="1:19" x14ac:dyDescent="0.25">
      <c r="A286" s="41" t="s">
        <v>148</v>
      </c>
      <c r="B286" s="46" t="s">
        <v>149</v>
      </c>
      <c r="C286" s="46"/>
      <c r="D286" s="42" t="s">
        <v>23</v>
      </c>
      <c r="E286" s="42" t="s">
        <v>43</v>
      </c>
      <c r="F286" s="42" t="s">
        <v>150</v>
      </c>
      <c r="G286" s="51" t="s">
        <v>26</v>
      </c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11"/>
    </row>
    <row r="287" spans="1:19" x14ac:dyDescent="0.25">
      <c r="A287" s="41"/>
      <c r="B287" s="46"/>
      <c r="C287" s="46"/>
      <c r="D287" s="42"/>
      <c r="E287" s="42"/>
      <c r="F287" s="42"/>
      <c r="G287" s="12">
        <v>1</v>
      </c>
      <c r="H287" s="12"/>
      <c r="I287" s="12">
        <v>1</v>
      </c>
      <c r="J287" s="12"/>
      <c r="K287" s="12">
        <v>1</v>
      </c>
      <c r="L287" s="12"/>
      <c r="M287" s="4">
        <v>1</v>
      </c>
      <c r="N287" s="4"/>
      <c r="O287" s="4">
        <v>1</v>
      </c>
      <c r="P287" s="12"/>
      <c r="Q287" s="12">
        <v>1</v>
      </c>
      <c r="R287" s="12"/>
      <c r="S287" s="12">
        <v>1</v>
      </c>
    </row>
    <row r="288" spans="1:19" x14ac:dyDescent="0.25">
      <c r="A288" s="41"/>
      <c r="B288" s="46"/>
      <c r="C288" s="46"/>
      <c r="D288" s="42"/>
      <c r="E288" s="42"/>
      <c r="F288" s="42"/>
      <c r="G288" s="51" t="s">
        <v>27</v>
      </c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13"/>
    </row>
    <row r="289" spans="1:19" x14ac:dyDescent="0.25">
      <c r="A289" s="41"/>
      <c r="B289" s="46"/>
      <c r="C289" s="46"/>
      <c r="D289" s="42"/>
      <c r="E289" s="42"/>
      <c r="F289" s="42"/>
      <c r="G289" s="12"/>
      <c r="H289" s="17"/>
      <c r="I289" s="12">
        <v>1</v>
      </c>
      <c r="J289" s="17"/>
      <c r="K289" s="12"/>
      <c r="L289" s="12"/>
      <c r="M289" s="24"/>
      <c r="N289" s="24"/>
      <c r="O289" s="24"/>
      <c r="P289" s="17"/>
      <c r="Q289" s="17"/>
      <c r="R289" s="17"/>
      <c r="S289" s="12"/>
    </row>
    <row r="290" spans="1:19" x14ac:dyDescent="0.25">
      <c r="A290" s="41"/>
      <c r="B290" s="46"/>
      <c r="C290" s="46"/>
      <c r="D290" s="42"/>
      <c r="E290" s="42"/>
      <c r="F290" s="42"/>
      <c r="G290" s="51" t="s">
        <v>28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13"/>
    </row>
    <row r="291" spans="1:19" x14ac:dyDescent="0.25">
      <c r="A291" s="41"/>
      <c r="B291" s="46"/>
      <c r="C291" s="46"/>
      <c r="D291" s="42"/>
      <c r="E291" s="42"/>
      <c r="F291" s="42"/>
      <c r="G291" s="14">
        <v>0</v>
      </c>
      <c r="H291" s="14">
        <v>0</v>
      </c>
      <c r="I291" s="14">
        <v>341042</v>
      </c>
      <c r="J291" s="14">
        <v>0</v>
      </c>
      <c r="K291" s="14">
        <v>0</v>
      </c>
      <c r="L291" s="14">
        <v>341042</v>
      </c>
      <c r="M291" s="6">
        <v>0</v>
      </c>
      <c r="N291" s="6">
        <v>0</v>
      </c>
      <c r="O291" s="6">
        <v>0</v>
      </c>
      <c r="P291" s="14">
        <v>0</v>
      </c>
      <c r="Q291" s="14">
        <v>341042</v>
      </c>
      <c r="R291" s="14">
        <v>0</v>
      </c>
      <c r="S291" s="15">
        <f>SUM(G291:R291)</f>
        <v>1023126</v>
      </c>
    </row>
    <row r="292" spans="1:19" x14ac:dyDescent="0.25">
      <c r="A292" s="41"/>
      <c r="B292" s="46"/>
      <c r="C292" s="46"/>
      <c r="D292" s="42"/>
      <c r="E292" s="42"/>
      <c r="F292" s="42"/>
      <c r="G292" s="53" t="s">
        <v>29</v>
      </c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13"/>
    </row>
    <row r="293" spans="1:19" x14ac:dyDescent="0.25">
      <c r="A293" s="41"/>
      <c r="B293" s="46"/>
      <c r="C293" s="46"/>
      <c r="D293" s="42"/>
      <c r="E293" s="42"/>
      <c r="F293" s="42"/>
      <c r="G293" s="15">
        <v>0</v>
      </c>
      <c r="H293" s="15">
        <v>0</v>
      </c>
      <c r="I293" s="15"/>
      <c r="J293" s="15"/>
      <c r="K293" s="15"/>
      <c r="L293" s="15"/>
      <c r="M293" s="6"/>
      <c r="N293" s="6"/>
      <c r="O293" s="6"/>
      <c r="P293" s="15"/>
      <c r="Q293" s="15"/>
      <c r="R293" s="15"/>
      <c r="S293" s="15">
        <f>SUM(G293:R293)</f>
        <v>0</v>
      </c>
    </row>
    <row r="294" spans="1:19" x14ac:dyDescent="0.25">
      <c r="A294" s="40" t="s">
        <v>151</v>
      </c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</row>
    <row r="295" spans="1:19" x14ac:dyDescent="0.25">
      <c r="A295" s="41" t="s">
        <v>152</v>
      </c>
      <c r="B295" s="42" t="s">
        <v>111</v>
      </c>
      <c r="C295" s="42"/>
      <c r="D295" s="42" t="s">
        <v>23</v>
      </c>
      <c r="E295" s="42" t="s">
        <v>24</v>
      </c>
      <c r="F295" s="42" t="s">
        <v>153</v>
      </c>
      <c r="G295" s="51" t="s">
        <v>26</v>
      </c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11"/>
    </row>
    <row r="296" spans="1:19" x14ac:dyDescent="0.25">
      <c r="A296" s="41"/>
      <c r="B296" s="42"/>
      <c r="C296" s="42"/>
      <c r="D296" s="42"/>
      <c r="E296" s="42"/>
      <c r="F296" s="42"/>
      <c r="G296" s="12">
        <v>1</v>
      </c>
      <c r="H296" s="12">
        <v>1</v>
      </c>
      <c r="I296" s="12">
        <v>1</v>
      </c>
      <c r="J296" s="12">
        <v>1</v>
      </c>
      <c r="K296" s="12">
        <v>1</v>
      </c>
      <c r="L296" s="12">
        <v>1</v>
      </c>
      <c r="M296" s="4">
        <v>1</v>
      </c>
      <c r="N296" s="4">
        <v>1</v>
      </c>
      <c r="O296" s="4">
        <v>1</v>
      </c>
      <c r="P296" s="12">
        <v>1</v>
      </c>
      <c r="Q296" s="12">
        <v>1</v>
      </c>
      <c r="R296" s="12">
        <v>1</v>
      </c>
      <c r="S296" s="12">
        <v>1</v>
      </c>
    </row>
    <row r="297" spans="1:19" x14ac:dyDescent="0.25">
      <c r="A297" s="41"/>
      <c r="B297" s="42"/>
      <c r="C297" s="42"/>
      <c r="D297" s="42"/>
      <c r="E297" s="42"/>
      <c r="F297" s="42"/>
      <c r="G297" s="51" t="s">
        <v>27</v>
      </c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13"/>
    </row>
    <row r="298" spans="1:19" x14ac:dyDescent="0.25">
      <c r="A298" s="41"/>
      <c r="B298" s="42"/>
      <c r="C298" s="42"/>
      <c r="D298" s="42"/>
      <c r="E298" s="42"/>
      <c r="F298" s="42"/>
      <c r="G298" s="4"/>
      <c r="H298" s="4"/>
      <c r="I298" s="4"/>
      <c r="J298" s="4">
        <v>0.8</v>
      </c>
      <c r="K298" s="12">
        <v>0.8</v>
      </c>
      <c r="L298" s="12">
        <v>0.8</v>
      </c>
      <c r="M298" s="24"/>
      <c r="N298" s="24"/>
      <c r="O298" s="24"/>
      <c r="P298" s="17"/>
      <c r="Q298" s="17"/>
      <c r="R298" s="17"/>
      <c r="S298" s="12"/>
    </row>
    <row r="299" spans="1:19" x14ac:dyDescent="0.25">
      <c r="A299" s="41"/>
      <c r="B299" s="42"/>
      <c r="C299" s="42"/>
      <c r="D299" s="42"/>
      <c r="E299" s="42"/>
      <c r="F299" s="42"/>
      <c r="G299" s="51" t="s">
        <v>28</v>
      </c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13"/>
    </row>
    <row r="300" spans="1:19" x14ac:dyDescent="0.25">
      <c r="A300" s="41"/>
      <c r="B300" s="42"/>
      <c r="C300" s="42"/>
      <c r="D300" s="42"/>
      <c r="E300" s="42"/>
      <c r="F300" s="42"/>
      <c r="G300" s="14">
        <v>47969</v>
      </c>
      <c r="H300" s="14">
        <v>41540</v>
      </c>
      <c r="I300" s="14">
        <v>45838</v>
      </c>
      <c r="J300" s="14">
        <v>46786</v>
      </c>
      <c r="K300" s="14">
        <v>51282</v>
      </c>
      <c r="L300" s="14">
        <v>45446</v>
      </c>
      <c r="M300" s="6">
        <v>52870</v>
      </c>
      <c r="N300" s="6">
        <v>43421</v>
      </c>
      <c r="O300" s="6">
        <v>51278</v>
      </c>
      <c r="P300" s="14">
        <v>57259</v>
      </c>
      <c r="Q300" s="14">
        <v>43373</v>
      </c>
      <c r="R300" s="14">
        <v>88125</v>
      </c>
      <c r="S300" s="15">
        <f>SUM(G300:R300)</f>
        <v>615187</v>
      </c>
    </row>
    <row r="301" spans="1:19" x14ac:dyDescent="0.25">
      <c r="A301" s="41"/>
      <c r="B301" s="42"/>
      <c r="C301" s="42"/>
      <c r="D301" s="42"/>
      <c r="E301" s="42"/>
      <c r="F301" s="42"/>
      <c r="G301" s="53" t="s">
        <v>29</v>
      </c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13"/>
    </row>
    <row r="302" spans="1:19" x14ac:dyDescent="0.25">
      <c r="A302" s="41"/>
      <c r="B302" s="42"/>
      <c r="C302" s="42"/>
      <c r="D302" s="42"/>
      <c r="E302" s="42"/>
      <c r="F302" s="42"/>
      <c r="G302" s="15"/>
      <c r="H302" s="15"/>
      <c r="I302" s="15"/>
      <c r="J302" s="15"/>
      <c r="K302" s="15"/>
      <c r="L302" s="15"/>
      <c r="M302" s="6">
        <v>26770.3</v>
      </c>
      <c r="N302" s="6">
        <v>28829.3</v>
      </c>
      <c r="O302" s="6">
        <v>56073.24</v>
      </c>
      <c r="P302" s="15"/>
      <c r="Q302" s="15"/>
      <c r="R302" s="15"/>
      <c r="S302" s="15">
        <f>SUM(G302:R302)</f>
        <v>111672.84</v>
      </c>
    </row>
    <row r="303" spans="1:19" x14ac:dyDescent="0.25">
      <c r="A303" s="40" t="s">
        <v>154</v>
      </c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</row>
    <row r="304" spans="1:19" x14ac:dyDescent="0.25">
      <c r="A304" s="41" t="s">
        <v>155</v>
      </c>
      <c r="B304" s="46" t="s">
        <v>61</v>
      </c>
      <c r="C304" s="46"/>
      <c r="D304" s="42" t="s">
        <v>23</v>
      </c>
      <c r="E304" s="42" t="s">
        <v>43</v>
      </c>
      <c r="F304" s="42" t="s">
        <v>156</v>
      </c>
      <c r="G304" s="43" t="s">
        <v>26</v>
      </c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3"/>
    </row>
    <row r="305" spans="1:19" x14ac:dyDescent="0.25">
      <c r="A305" s="41"/>
      <c r="B305" s="46"/>
      <c r="C305" s="46"/>
      <c r="D305" s="42"/>
      <c r="E305" s="42"/>
      <c r="F305" s="42"/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4">
        <v>1</v>
      </c>
    </row>
    <row r="306" spans="1:19" x14ac:dyDescent="0.25">
      <c r="A306" s="41"/>
      <c r="B306" s="46"/>
      <c r="C306" s="46"/>
      <c r="D306" s="42"/>
      <c r="E306" s="42"/>
      <c r="F306" s="42"/>
      <c r="G306" s="43" t="s">
        <v>27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5"/>
    </row>
    <row r="307" spans="1:19" x14ac:dyDescent="0.25">
      <c r="A307" s="41"/>
      <c r="B307" s="46"/>
      <c r="C307" s="46"/>
      <c r="D307" s="42"/>
      <c r="E307" s="42"/>
      <c r="F307" s="42"/>
      <c r="G307" s="4"/>
      <c r="H307" s="4"/>
      <c r="I307" s="4"/>
      <c r="J307" s="4">
        <v>0.55000000000000004</v>
      </c>
      <c r="K307" s="4">
        <v>0.55000000000000004</v>
      </c>
      <c r="L307" s="4">
        <v>0.55000000000000004</v>
      </c>
      <c r="M307" s="24"/>
      <c r="N307" s="24"/>
      <c r="O307" s="24"/>
      <c r="P307" s="5"/>
      <c r="Q307" s="5"/>
      <c r="R307" s="5"/>
      <c r="S307" s="4"/>
    </row>
    <row r="308" spans="1:19" x14ac:dyDescent="0.25">
      <c r="A308" s="41"/>
      <c r="B308" s="46"/>
      <c r="C308" s="46"/>
      <c r="D308" s="42"/>
      <c r="E308" s="42"/>
      <c r="F308" s="42"/>
      <c r="G308" s="43" t="s">
        <v>28</v>
      </c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5"/>
    </row>
    <row r="309" spans="1:19" x14ac:dyDescent="0.25">
      <c r="A309" s="41"/>
      <c r="B309" s="46"/>
      <c r="C309" s="46"/>
      <c r="D309" s="42"/>
      <c r="E309" s="42"/>
      <c r="F309" s="42"/>
      <c r="G309" s="6">
        <v>145433</v>
      </c>
      <c r="H309" s="6">
        <v>143866</v>
      </c>
      <c r="I309" s="6">
        <v>145300</v>
      </c>
      <c r="J309" s="6">
        <v>198670</v>
      </c>
      <c r="K309" s="6">
        <v>145509</v>
      </c>
      <c r="L309" s="6">
        <v>141751</v>
      </c>
      <c r="M309" s="6">
        <v>175611</v>
      </c>
      <c r="N309" s="6">
        <v>140579</v>
      </c>
      <c r="O309" s="6">
        <v>156986</v>
      </c>
      <c r="P309" s="6">
        <v>154328</v>
      </c>
      <c r="Q309" s="6">
        <v>136225</v>
      </c>
      <c r="R309" s="6">
        <v>242452</v>
      </c>
      <c r="S309" s="6">
        <f>SUM(G309:R309)</f>
        <v>1926710</v>
      </c>
    </row>
    <row r="310" spans="1:19" x14ac:dyDescent="0.25">
      <c r="A310" s="41"/>
      <c r="B310" s="46"/>
      <c r="C310" s="46"/>
      <c r="D310" s="42"/>
      <c r="E310" s="42"/>
      <c r="F310" s="42"/>
      <c r="G310" s="43" t="s">
        <v>29</v>
      </c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6"/>
    </row>
    <row r="311" spans="1:19" x14ac:dyDescent="0.25">
      <c r="A311" s="41"/>
      <c r="B311" s="46"/>
      <c r="C311" s="46"/>
      <c r="D311" s="42"/>
      <c r="E311" s="42"/>
      <c r="F311" s="42"/>
      <c r="G311" s="6"/>
      <c r="H311" s="6"/>
      <c r="I311" s="6"/>
      <c r="J311" s="6"/>
      <c r="K311" s="6"/>
      <c r="L311" s="6"/>
      <c r="M311" s="6">
        <v>90276.59</v>
      </c>
      <c r="N311" s="6">
        <v>95928.28</v>
      </c>
      <c r="O311" s="6">
        <v>70529.61</v>
      </c>
      <c r="P311" s="6"/>
      <c r="Q311" s="6"/>
      <c r="R311" s="6"/>
      <c r="S311" s="6">
        <f>SUM(G311:R311)</f>
        <v>256734.47999999998</v>
      </c>
    </row>
    <row r="312" spans="1:19" x14ac:dyDescent="0.25">
      <c r="A312" s="40" t="s">
        <v>157</v>
      </c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</row>
    <row r="313" spans="1:19" x14ac:dyDescent="0.25">
      <c r="A313" s="41" t="s">
        <v>158</v>
      </c>
      <c r="B313" s="42" t="s">
        <v>159</v>
      </c>
      <c r="C313" s="42"/>
      <c r="D313" s="42" t="s">
        <v>160</v>
      </c>
      <c r="E313" s="42" t="s">
        <v>116</v>
      </c>
      <c r="F313" s="42" t="s">
        <v>161</v>
      </c>
      <c r="G313" s="43" t="s">
        <v>26</v>
      </c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6"/>
    </row>
    <row r="314" spans="1:19" x14ac:dyDescent="0.25">
      <c r="A314" s="41"/>
      <c r="B314" s="42"/>
      <c r="C314" s="42"/>
      <c r="D314" s="42"/>
      <c r="E314" s="42"/>
      <c r="F314" s="42"/>
      <c r="G314" s="4"/>
      <c r="H314" s="4"/>
      <c r="I314" s="4"/>
      <c r="J314" s="4"/>
      <c r="K314" s="16"/>
      <c r="L314" s="16">
        <v>150</v>
      </c>
      <c r="M314" s="4"/>
      <c r="N314" s="4"/>
      <c r="O314" s="4"/>
      <c r="P314" s="4"/>
      <c r="Q314" s="4"/>
      <c r="R314" s="16">
        <v>150</v>
      </c>
      <c r="S314" s="16">
        <v>300</v>
      </c>
    </row>
    <row r="315" spans="1:19" x14ac:dyDescent="0.25">
      <c r="A315" s="41"/>
      <c r="B315" s="42"/>
      <c r="C315" s="42"/>
      <c r="D315" s="42"/>
      <c r="E315" s="42"/>
      <c r="F315" s="42"/>
      <c r="G315" s="43" t="s">
        <v>27</v>
      </c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6"/>
    </row>
    <row r="316" spans="1:19" x14ac:dyDescent="0.25">
      <c r="A316" s="41"/>
      <c r="B316" s="42"/>
      <c r="C316" s="42"/>
      <c r="D316" s="42"/>
      <c r="E316" s="42"/>
      <c r="F316" s="42"/>
      <c r="G316" s="5"/>
      <c r="H316" s="5"/>
      <c r="I316" s="5">
        <v>120</v>
      </c>
      <c r="J316" s="5"/>
      <c r="K316" s="5"/>
      <c r="L316" s="5"/>
      <c r="M316" s="24"/>
      <c r="N316" s="24"/>
      <c r="O316" s="24"/>
      <c r="P316" s="5"/>
      <c r="Q316" s="5"/>
      <c r="R316" s="5"/>
      <c r="S316" s="16"/>
    </row>
    <row r="317" spans="1:19" x14ac:dyDescent="0.25">
      <c r="A317" s="41"/>
      <c r="B317" s="42"/>
      <c r="C317" s="42"/>
      <c r="D317" s="42"/>
      <c r="E317" s="42"/>
      <c r="F317" s="42"/>
      <c r="G317" s="43" t="s">
        <v>28</v>
      </c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6"/>
    </row>
    <row r="318" spans="1:19" x14ac:dyDescent="0.25">
      <c r="A318" s="41"/>
      <c r="B318" s="42"/>
      <c r="C318" s="42"/>
      <c r="D318" s="42"/>
      <c r="E318" s="42"/>
      <c r="F318" s="42"/>
      <c r="G318" s="6">
        <v>83069</v>
      </c>
      <c r="H318" s="6">
        <v>78844</v>
      </c>
      <c r="I318" s="6">
        <v>81984</v>
      </c>
      <c r="J318" s="6">
        <v>78844</v>
      </c>
      <c r="K318" s="6">
        <v>93762</v>
      </c>
      <c r="L318" s="6">
        <v>78844</v>
      </c>
      <c r="M318" s="6">
        <v>91523</v>
      </c>
      <c r="N318" s="6">
        <v>78844</v>
      </c>
      <c r="O318" s="6">
        <v>78844</v>
      </c>
      <c r="P318" s="6">
        <v>78844</v>
      </c>
      <c r="Q318" s="6">
        <v>78844</v>
      </c>
      <c r="R318" s="6">
        <v>168179</v>
      </c>
      <c r="S318" s="6">
        <v>1079468</v>
      </c>
    </row>
    <row r="319" spans="1:19" x14ac:dyDescent="0.25">
      <c r="A319" s="41"/>
      <c r="B319" s="42"/>
      <c r="C319" s="42"/>
      <c r="D319" s="42"/>
      <c r="E319" s="42"/>
      <c r="F319" s="42"/>
      <c r="G319" s="43" t="s">
        <v>29</v>
      </c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6"/>
    </row>
    <row r="320" spans="1:19" x14ac:dyDescent="0.25">
      <c r="A320" s="41"/>
      <c r="B320" s="42"/>
      <c r="C320" s="42"/>
      <c r="D320" s="42"/>
      <c r="E320" s="42"/>
      <c r="F320" s="42"/>
      <c r="G320" s="6"/>
      <c r="H320" s="6"/>
      <c r="I320" s="6"/>
      <c r="J320" s="6"/>
      <c r="K320" s="6"/>
      <c r="L320" s="6"/>
      <c r="M320" s="6">
        <v>63598.8</v>
      </c>
      <c r="N320" s="6">
        <v>63598.8</v>
      </c>
      <c r="O320" s="6">
        <v>67598.899999999994</v>
      </c>
      <c r="P320" s="6"/>
      <c r="Q320" s="6"/>
      <c r="R320" s="6"/>
      <c r="S320" s="6">
        <f>SUM(G320:R320)</f>
        <v>194796.5</v>
      </c>
    </row>
    <row r="321" spans="1:19" x14ac:dyDescent="0.25">
      <c r="A321" s="40" t="s">
        <v>162</v>
      </c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</row>
    <row r="322" spans="1:19" x14ac:dyDescent="0.25">
      <c r="A322" s="41" t="s">
        <v>163</v>
      </c>
      <c r="B322" s="42" t="s">
        <v>164</v>
      </c>
      <c r="C322" s="42"/>
      <c r="D322" s="42" t="s">
        <v>23</v>
      </c>
      <c r="E322" s="42" t="s">
        <v>43</v>
      </c>
      <c r="F322" s="42" t="s">
        <v>165</v>
      </c>
      <c r="G322" s="43" t="s">
        <v>26</v>
      </c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3"/>
    </row>
    <row r="323" spans="1:19" x14ac:dyDescent="0.25">
      <c r="A323" s="41"/>
      <c r="B323" s="42"/>
      <c r="C323" s="42"/>
      <c r="D323" s="42"/>
      <c r="E323" s="42"/>
      <c r="F323" s="42"/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1</v>
      </c>
      <c r="S323" s="4">
        <v>1</v>
      </c>
    </row>
    <row r="324" spans="1:19" x14ac:dyDescent="0.25">
      <c r="A324" s="41"/>
      <c r="B324" s="42"/>
      <c r="C324" s="42"/>
      <c r="D324" s="42"/>
      <c r="E324" s="42"/>
      <c r="F324" s="42"/>
      <c r="G324" s="43" t="s">
        <v>27</v>
      </c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5"/>
    </row>
    <row r="325" spans="1:19" x14ac:dyDescent="0.25">
      <c r="A325" s="41"/>
      <c r="B325" s="42"/>
      <c r="C325" s="42"/>
      <c r="D325" s="42"/>
      <c r="E325" s="42"/>
      <c r="F325" s="42"/>
      <c r="G325" s="4"/>
      <c r="H325" s="4"/>
      <c r="I325" s="4"/>
      <c r="J325" s="4">
        <v>0.33</v>
      </c>
      <c r="K325" s="4">
        <v>0.3</v>
      </c>
      <c r="L325" s="4">
        <v>0.35</v>
      </c>
      <c r="M325" s="24"/>
      <c r="N325" s="24"/>
      <c r="O325" s="24"/>
      <c r="P325" s="5"/>
      <c r="Q325" s="5"/>
      <c r="R325" s="5"/>
      <c r="S325" s="4"/>
    </row>
    <row r="326" spans="1:19" x14ac:dyDescent="0.25">
      <c r="A326" s="41"/>
      <c r="B326" s="42"/>
      <c r="C326" s="42"/>
      <c r="D326" s="42"/>
      <c r="E326" s="42"/>
      <c r="F326" s="42"/>
      <c r="G326" s="43" t="s">
        <v>28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5"/>
    </row>
    <row r="327" spans="1:19" x14ac:dyDescent="0.25">
      <c r="A327" s="41"/>
      <c r="B327" s="42"/>
      <c r="C327" s="42"/>
      <c r="D327" s="42"/>
      <c r="E327" s="42"/>
      <c r="F327" s="42"/>
      <c r="G327" s="21">
        <v>120056</v>
      </c>
      <c r="H327" s="21">
        <v>145667</v>
      </c>
      <c r="I327" s="21">
        <v>145667</v>
      </c>
      <c r="J327" s="21">
        <v>145667</v>
      </c>
      <c r="K327" s="21">
        <v>145667</v>
      </c>
      <c r="L327" s="21">
        <v>145667</v>
      </c>
      <c r="M327" s="21">
        <v>173837</v>
      </c>
      <c r="N327" s="21">
        <v>750167</v>
      </c>
      <c r="O327" s="21">
        <v>95667</v>
      </c>
      <c r="P327" s="21">
        <v>122902</v>
      </c>
      <c r="Q327" s="21">
        <v>113167</v>
      </c>
      <c r="R327" s="21">
        <v>343327</v>
      </c>
      <c r="S327" s="6">
        <f>SUM(G327:R327)</f>
        <v>2447458</v>
      </c>
    </row>
    <row r="328" spans="1:19" x14ac:dyDescent="0.25">
      <c r="A328" s="41"/>
      <c r="B328" s="42"/>
      <c r="C328" s="42"/>
      <c r="D328" s="42"/>
      <c r="E328" s="42"/>
      <c r="F328" s="42"/>
      <c r="G328" s="43" t="s">
        <v>29</v>
      </c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5"/>
    </row>
    <row r="329" spans="1:19" x14ac:dyDescent="0.25">
      <c r="A329" s="41"/>
      <c r="B329" s="42"/>
      <c r="C329" s="42"/>
      <c r="D329" s="42"/>
      <c r="E329" s="42"/>
      <c r="F329" s="42"/>
      <c r="G329" s="6"/>
      <c r="H329" s="6"/>
      <c r="I329" s="6"/>
      <c r="J329" s="6"/>
      <c r="K329" s="6"/>
      <c r="L329" s="6"/>
      <c r="M329" s="6">
        <v>80783.75</v>
      </c>
      <c r="N329" s="6">
        <v>80797.100000000006</v>
      </c>
      <c r="O329" s="6">
        <v>775056.51</v>
      </c>
      <c r="P329" s="6"/>
      <c r="Q329" s="6"/>
      <c r="R329" s="6"/>
      <c r="S329" s="6">
        <f>SUM(G329:R329)</f>
        <v>936637.36</v>
      </c>
    </row>
    <row r="330" spans="1:19" x14ac:dyDescent="0.25">
      <c r="A330" s="41" t="s">
        <v>166</v>
      </c>
      <c r="B330" s="41" t="s">
        <v>167</v>
      </c>
      <c r="C330" s="41"/>
      <c r="D330" s="42" t="s">
        <v>23</v>
      </c>
      <c r="E330" s="42" t="s">
        <v>24</v>
      </c>
      <c r="F330" s="42" t="s">
        <v>168</v>
      </c>
      <c r="G330" s="43" t="s">
        <v>222</v>
      </c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3"/>
    </row>
    <row r="331" spans="1:19" x14ac:dyDescent="0.25">
      <c r="A331" s="41"/>
      <c r="B331" s="41"/>
      <c r="C331" s="41"/>
      <c r="D331" s="42"/>
      <c r="E331" s="42"/>
      <c r="F331" s="42"/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</row>
    <row r="332" spans="1:19" x14ac:dyDescent="0.25">
      <c r="A332" s="41"/>
      <c r="B332" s="41"/>
      <c r="C332" s="41"/>
      <c r="D332" s="42"/>
      <c r="E332" s="42"/>
      <c r="F332" s="42"/>
      <c r="G332" s="43" t="s">
        <v>27</v>
      </c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5"/>
    </row>
    <row r="333" spans="1:19" x14ac:dyDescent="0.25">
      <c r="A333" s="41"/>
      <c r="B333" s="41"/>
      <c r="C333" s="41"/>
      <c r="D333" s="42"/>
      <c r="E333" s="42"/>
      <c r="F333" s="42"/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24"/>
      <c r="N333" s="24"/>
      <c r="O333" s="24"/>
      <c r="P333" s="5"/>
      <c r="Q333" s="5"/>
      <c r="R333" s="5"/>
      <c r="S333" s="4"/>
    </row>
    <row r="334" spans="1:19" x14ac:dyDescent="0.25">
      <c r="A334" s="41"/>
      <c r="B334" s="41"/>
      <c r="C334" s="41"/>
      <c r="D334" s="42"/>
      <c r="E334" s="42"/>
      <c r="F334" s="42"/>
      <c r="G334" s="43" t="s">
        <v>28</v>
      </c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5"/>
    </row>
    <row r="335" spans="1:19" x14ac:dyDescent="0.25">
      <c r="A335" s="41"/>
      <c r="B335" s="41"/>
      <c r="C335" s="41"/>
      <c r="D335" s="42"/>
      <c r="E335" s="42"/>
      <c r="F335" s="42"/>
      <c r="G335" s="6">
        <v>74411</v>
      </c>
      <c r="H335" s="6">
        <v>74411</v>
      </c>
      <c r="I335" s="6">
        <v>74411</v>
      </c>
      <c r="J335" s="6">
        <v>74411</v>
      </c>
      <c r="K335" s="6">
        <v>74411</v>
      </c>
      <c r="L335" s="6">
        <v>74411</v>
      </c>
      <c r="M335" s="6">
        <v>74411</v>
      </c>
      <c r="N335" s="6">
        <v>74411</v>
      </c>
      <c r="O335" s="6">
        <v>74411</v>
      </c>
      <c r="P335" s="6">
        <v>74411</v>
      </c>
      <c r="Q335" s="6">
        <v>74411</v>
      </c>
      <c r="R335" s="6">
        <v>116270</v>
      </c>
      <c r="S335" s="6">
        <f>SUM(G335:R335)</f>
        <v>934791</v>
      </c>
    </row>
    <row r="336" spans="1:19" x14ac:dyDescent="0.25">
      <c r="A336" s="41"/>
      <c r="B336" s="41"/>
      <c r="C336" s="41"/>
      <c r="D336" s="42"/>
      <c r="E336" s="42"/>
      <c r="F336" s="42"/>
      <c r="G336" s="43" t="s">
        <v>29</v>
      </c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5"/>
    </row>
    <row r="337" spans="1:19" x14ac:dyDescent="0.25">
      <c r="A337" s="41"/>
      <c r="B337" s="41"/>
      <c r="C337" s="41"/>
      <c r="D337" s="42"/>
      <c r="E337" s="42"/>
      <c r="F337" s="42"/>
      <c r="G337" s="6"/>
      <c r="H337" s="6"/>
      <c r="I337" s="6"/>
      <c r="J337" s="6"/>
      <c r="K337" s="6"/>
      <c r="L337" s="6"/>
      <c r="M337" s="6">
        <v>66293.55</v>
      </c>
      <c r="N337" s="6">
        <v>65410.35</v>
      </c>
      <c r="O337" s="6">
        <v>5936307.5999999996</v>
      </c>
      <c r="P337" s="6"/>
      <c r="Q337" s="6"/>
      <c r="R337" s="6"/>
      <c r="S337" s="6">
        <f>SUM(G337:R337)</f>
        <v>6068011.5</v>
      </c>
    </row>
    <row r="338" spans="1:19" x14ac:dyDescent="0.25">
      <c r="A338" s="40" t="s">
        <v>169</v>
      </c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</row>
    <row r="339" spans="1:19" x14ac:dyDescent="0.25">
      <c r="A339" s="41" t="s">
        <v>170</v>
      </c>
      <c r="B339" s="42" t="s">
        <v>171</v>
      </c>
      <c r="C339" s="42"/>
      <c r="D339" s="42" t="s">
        <v>172</v>
      </c>
      <c r="E339" s="42" t="s">
        <v>24</v>
      </c>
      <c r="F339" s="42" t="s">
        <v>173</v>
      </c>
      <c r="G339" s="43" t="s">
        <v>26</v>
      </c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3"/>
    </row>
    <row r="340" spans="1:19" x14ac:dyDescent="0.25">
      <c r="A340" s="41"/>
      <c r="B340" s="42"/>
      <c r="C340" s="42"/>
      <c r="D340" s="42"/>
      <c r="E340" s="42"/>
      <c r="F340" s="42"/>
      <c r="G340" s="4">
        <v>0.25</v>
      </c>
      <c r="H340" s="4">
        <v>0.25</v>
      </c>
      <c r="I340" s="4">
        <v>0.25</v>
      </c>
      <c r="J340" s="4">
        <v>0.25</v>
      </c>
      <c r="K340" s="4">
        <v>0.25</v>
      </c>
      <c r="L340" s="4">
        <v>0.25</v>
      </c>
      <c r="M340" s="4">
        <v>0.25</v>
      </c>
      <c r="N340" s="4">
        <v>0.25</v>
      </c>
      <c r="O340" s="4">
        <v>0.25</v>
      </c>
      <c r="P340" s="4">
        <v>0.25</v>
      </c>
      <c r="Q340" s="4">
        <v>0.25</v>
      </c>
      <c r="R340" s="4">
        <v>0.25</v>
      </c>
      <c r="S340" s="4">
        <v>0.25</v>
      </c>
    </row>
    <row r="341" spans="1:19" x14ac:dyDescent="0.25">
      <c r="A341" s="41"/>
      <c r="B341" s="42"/>
      <c r="C341" s="42"/>
      <c r="D341" s="42"/>
      <c r="E341" s="42"/>
      <c r="F341" s="42"/>
      <c r="G341" s="43" t="s">
        <v>27</v>
      </c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5"/>
    </row>
    <row r="342" spans="1:19" x14ac:dyDescent="0.25">
      <c r="A342" s="41"/>
      <c r="B342" s="42"/>
      <c r="C342" s="42"/>
      <c r="D342" s="42"/>
      <c r="E342" s="42"/>
      <c r="F342" s="42"/>
      <c r="G342" s="4">
        <v>0.34</v>
      </c>
      <c r="H342" s="4">
        <v>0.34</v>
      </c>
      <c r="I342" s="4">
        <v>0.34</v>
      </c>
      <c r="J342" s="4">
        <v>0.3</v>
      </c>
      <c r="K342" s="4">
        <v>0.3</v>
      </c>
      <c r="L342" s="4">
        <v>0.3</v>
      </c>
      <c r="M342" s="24"/>
      <c r="N342" s="24"/>
      <c r="O342" s="24"/>
      <c r="P342" s="5"/>
      <c r="Q342" s="5"/>
      <c r="R342" s="5"/>
      <c r="S342" s="4"/>
    </row>
    <row r="343" spans="1:19" x14ac:dyDescent="0.25">
      <c r="A343" s="41"/>
      <c r="B343" s="42"/>
      <c r="C343" s="42"/>
      <c r="D343" s="42"/>
      <c r="E343" s="42"/>
      <c r="F343" s="42"/>
      <c r="G343" s="43" t="s">
        <v>28</v>
      </c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5"/>
    </row>
    <row r="344" spans="1:19" x14ac:dyDescent="0.25">
      <c r="A344" s="41"/>
      <c r="B344" s="42"/>
      <c r="C344" s="42"/>
      <c r="D344" s="42"/>
      <c r="E344" s="42"/>
      <c r="F344" s="42"/>
      <c r="G344" s="6">
        <v>979677</v>
      </c>
      <c r="H344" s="6">
        <v>220499</v>
      </c>
      <c r="I344" s="6">
        <v>413353</v>
      </c>
      <c r="J344" s="6">
        <v>455337</v>
      </c>
      <c r="K344" s="6">
        <v>494286</v>
      </c>
      <c r="L344" s="6">
        <v>831723</v>
      </c>
      <c r="M344" s="6">
        <v>674730</v>
      </c>
      <c r="N344" s="6">
        <v>162486</v>
      </c>
      <c r="O344" s="6">
        <v>348716</v>
      </c>
      <c r="P344" s="6">
        <v>455610</v>
      </c>
      <c r="Q344" s="6">
        <v>313662</v>
      </c>
      <c r="R344" s="6">
        <v>312658</v>
      </c>
      <c r="S344" s="6">
        <f>SUM(G344:R344)</f>
        <v>5662737</v>
      </c>
    </row>
    <row r="345" spans="1:19" x14ac:dyDescent="0.25">
      <c r="A345" s="41"/>
      <c r="B345" s="42"/>
      <c r="C345" s="42"/>
      <c r="D345" s="42"/>
      <c r="E345" s="42"/>
      <c r="F345" s="42"/>
      <c r="G345" s="43" t="s">
        <v>29</v>
      </c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5"/>
    </row>
    <row r="346" spans="1:19" x14ac:dyDescent="0.25">
      <c r="A346" s="41"/>
      <c r="B346" s="42"/>
      <c r="C346" s="42"/>
      <c r="D346" s="42"/>
      <c r="E346" s="42"/>
      <c r="F346" s="42"/>
      <c r="G346" s="6"/>
      <c r="H346" s="6"/>
      <c r="I346" s="6"/>
      <c r="J346" s="6"/>
      <c r="K346" s="6"/>
      <c r="L346" s="6"/>
      <c r="M346" s="6">
        <v>94057.03</v>
      </c>
      <c r="N346" s="6">
        <v>1063617.29</v>
      </c>
      <c r="O346" s="6">
        <v>446591.06</v>
      </c>
      <c r="P346" s="6"/>
      <c r="Q346" s="6"/>
      <c r="R346" s="6"/>
      <c r="S346" s="6">
        <f>SUM(G346:R346)</f>
        <v>1604265.3800000001</v>
      </c>
    </row>
    <row r="347" spans="1:19" x14ac:dyDescent="0.25">
      <c r="A347" s="40" t="s">
        <v>174</v>
      </c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</row>
    <row r="348" spans="1:19" x14ac:dyDescent="0.25">
      <c r="A348" s="41" t="s">
        <v>175</v>
      </c>
      <c r="B348" s="42" t="s">
        <v>176</v>
      </c>
      <c r="C348" s="42"/>
      <c r="D348" s="42" t="s">
        <v>23</v>
      </c>
      <c r="E348" s="42" t="s">
        <v>43</v>
      </c>
      <c r="F348" s="42" t="s">
        <v>100</v>
      </c>
      <c r="G348" s="43" t="s">
        <v>26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3"/>
    </row>
    <row r="349" spans="1:19" x14ac:dyDescent="0.25">
      <c r="A349" s="41"/>
      <c r="B349" s="42"/>
      <c r="C349" s="42"/>
      <c r="D349" s="42"/>
      <c r="E349" s="42"/>
      <c r="F349" s="42"/>
      <c r="G349" s="4"/>
      <c r="H349" s="4">
        <v>0.1</v>
      </c>
      <c r="I349" s="4">
        <v>0.1</v>
      </c>
      <c r="J349" s="4">
        <v>0.1</v>
      </c>
      <c r="K349" s="4">
        <v>0.1</v>
      </c>
      <c r="L349" s="4">
        <v>0.1</v>
      </c>
      <c r="M349" s="4">
        <v>0.1</v>
      </c>
      <c r="N349" s="4">
        <v>0.1</v>
      </c>
      <c r="O349" s="4">
        <v>0.1</v>
      </c>
      <c r="P349" s="4">
        <v>0.1</v>
      </c>
      <c r="Q349" s="4">
        <v>0.1</v>
      </c>
      <c r="R349" s="4"/>
      <c r="S349" s="4">
        <v>0.1</v>
      </c>
    </row>
    <row r="350" spans="1:19" x14ac:dyDescent="0.25">
      <c r="A350" s="41"/>
      <c r="B350" s="42"/>
      <c r="C350" s="42"/>
      <c r="D350" s="42"/>
      <c r="E350" s="42"/>
      <c r="F350" s="42"/>
      <c r="G350" s="43" t="s">
        <v>27</v>
      </c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5"/>
    </row>
    <row r="351" spans="1:19" x14ac:dyDescent="0.25">
      <c r="A351" s="41"/>
      <c r="B351" s="42"/>
      <c r="C351" s="42"/>
      <c r="D351" s="42"/>
      <c r="E351" s="42"/>
      <c r="F351" s="42"/>
      <c r="G351" s="4">
        <v>0.18</v>
      </c>
      <c r="H351" s="4">
        <v>0.25</v>
      </c>
      <c r="I351" s="4">
        <v>0.12</v>
      </c>
      <c r="J351" s="4"/>
      <c r="K351" s="4"/>
      <c r="L351" s="4"/>
      <c r="M351" s="24"/>
      <c r="N351" s="24"/>
      <c r="O351" s="24"/>
      <c r="P351" s="5"/>
      <c r="Q351" s="5"/>
      <c r="R351" s="5"/>
      <c r="S351" s="4"/>
    </row>
    <row r="352" spans="1:19" x14ac:dyDescent="0.25">
      <c r="A352" s="41"/>
      <c r="B352" s="42"/>
      <c r="C352" s="42"/>
      <c r="D352" s="42"/>
      <c r="E352" s="42"/>
      <c r="F352" s="42"/>
      <c r="G352" s="43" t="s">
        <v>28</v>
      </c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5"/>
    </row>
    <row r="353" spans="1:19" x14ac:dyDescent="0.25">
      <c r="A353" s="41"/>
      <c r="B353" s="42"/>
      <c r="C353" s="42"/>
      <c r="D353" s="42"/>
      <c r="E353" s="42"/>
      <c r="F353" s="42"/>
      <c r="G353" s="6">
        <v>89628</v>
      </c>
      <c r="H353" s="6">
        <v>281755</v>
      </c>
      <c r="I353" s="6">
        <v>109429</v>
      </c>
      <c r="J353" s="6">
        <v>334330</v>
      </c>
      <c r="K353" s="6">
        <v>175294</v>
      </c>
      <c r="L353" s="6">
        <v>221784</v>
      </c>
      <c r="M353" s="6">
        <v>241838</v>
      </c>
      <c r="N353" s="6">
        <v>96016</v>
      </c>
      <c r="O353" s="6">
        <v>265282</v>
      </c>
      <c r="P353" s="6">
        <v>133940</v>
      </c>
      <c r="Q353" s="6">
        <v>2118</v>
      </c>
      <c r="R353" s="6">
        <v>2118</v>
      </c>
      <c r="S353" s="6">
        <f>SUM(G353:R353)</f>
        <v>1953532</v>
      </c>
    </row>
    <row r="354" spans="1:19" x14ac:dyDescent="0.25">
      <c r="A354" s="41"/>
      <c r="B354" s="42"/>
      <c r="C354" s="42"/>
      <c r="D354" s="42"/>
      <c r="E354" s="42"/>
      <c r="F354" s="42"/>
      <c r="G354" s="43" t="s">
        <v>29</v>
      </c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5"/>
    </row>
    <row r="355" spans="1:19" x14ac:dyDescent="0.25">
      <c r="A355" s="41"/>
      <c r="B355" s="42"/>
      <c r="C355" s="42"/>
      <c r="D355" s="42"/>
      <c r="E355" s="42"/>
      <c r="F355" s="42"/>
      <c r="G355" s="6">
        <v>188446.97999999998</v>
      </c>
      <c r="H355" s="6">
        <v>225003.42</v>
      </c>
      <c r="I355" s="6">
        <v>121895.34999999999</v>
      </c>
      <c r="J355" s="6"/>
      <c r="K355" s="6"/>
      <c r="L355" s="6"/>
      <c r="M355" s="6"/>
      <c r="N355" s="6">
        <v>96016</v>
      </c>
      <c r="O355" s="6"/>
      <c r="P355" s="6"/>
      <c r="Q355" s="6"/>
      <c r="R355" s="6"/>
      <c r="S355" s="6">
        <f>SUM(G355:R355)</f>
        <v>631361.75</v>
      </c>
    </row>
    <row r="356" spans="1:19" x14ac:dyDescent="0.25">
      <c r="A356" s="41" t="s">
        <v>177</v>
      </c>
      <c r="B356" s="42" t="s">
        <v>178</v>
      </c>
      <c r="C356" s="42"/>
      <c r="D356" s="42" t="s">
        <v>23</v>
      </c>
      <c r="E356" s="42" t="s">
        <v>43</v>
      </c>
      <c r="F356" s="42" t="s">
        <v>179</v>
      </c>
      <c r="G356" s="43" t="s">
        <v>26</v>
      </c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3"/>
    </row>
    <row r="357" spans="1:19" x14ac:dyDescent="0.25">
      <c r="A357" s="41"/>
      <c r="B357" s="42"/>
      <c r="C357" s="42"/>
      <c r="D357" s="42"/>
      <c r="E357" s="42"/>
      <c r="F357" s="42"/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</row>
    <row r="358" spans="1:19" x14ac:dyDescent="0.25">
      <c r="A358" s="41"/>
      <c r="B358" s="42"/>
      <c r="C358" s="42"/>
      <c r="D358" s="42"/>
      <c r="E358" s="42"/>
      <c r="F358" s="42"/>
      <c r="G358" s="43" t="s">
        <v>27</v>
      </c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5"/>
    </row>
    <row r="359" spans="1:19" x14ac:dyDescent="0.25">
      <c r="A359" s="41"/>
      <c r="B359" s="42"/>
      <c r="C359" s="42"/>
      <c r="D359" s="42"/>
      <c r="E359" s="42"/>
      <c r="F359" s="42"/>
      <c r="G359" s="4">
        <v>0.62</v>
      </c>
      <c r="H359" s="4">
        <v>0.62</v>
      </c>
      <c r="I359" s="4">
        <v>0.62</v>
      </c>
      <c r="J359" s="4"/>
      <c r="K359" s="4"/>
      <c r="L359" s="4"/>
      <c r="M359" s="24"/>
      <c r="N359" s="24"/>
      <c r="O359" s="24"/>
      <c r="P359" s="5"/>
      <c r="Q359" s="5"/>
      <c r="R359" s="5"/>
      <c r="S359" s="4"/>
    </row>
    <row r="360" spans="1:19" x14ac:dyDescent="0.25">
      <c r="A360" s="41"/>
      <c r="B360" s="42"/>
      <c r="C360" s="42"/>
      <c r="D360" s="42"/>
      <c r="E360" s="42"/>
      <c r="F360" s="42"/>
      <c r="G360" s="43" t="s">
        <v>28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5"/>
    </row>
    <row r="361" spans="1:19" x14ac:dyDescent="0.25">
      <c r="A361" s="41"/>
      <c r="B361" s="42"/>
      <c r="C361" s="42"/>
      <c r="D361" s="42"/>
      <c r="E361" s="42"/>
      <c r="F361" s="42"/>
      <c r="G361" s="6">
        <v>208455</v>
      </c>
      <c r="H361" s="6">
        <v>232252</v>
      </c>
      <c r="I361" s="6">
        <v>223681</v>
      </c>
      <c r="J361" s="6">
        <v>264201</v>
      </c>
      <c r="K361" s="6">
        <v>198936</v>
      </c>
      <c r="L361" s="6">
        <v>240820</v>
      </c>
      <c r="M361" s="6">
        <v>233031</v>
      </c>
      <c r="N361" s="6">
        <v>217321</v>
      </c>
      <c r="O361" s="6">
        <v>256925</v>
      </c>
      <c r="P361" s="6">
        <v>282017</v>
      </c>
      <c r="Q361" s="6">
        <v>198436</v>
      </c>
      <c r="R361" s="6">
        <v>203245</v>
      </c>
      <c r="S361" s="6">
        <f>SUM(G361:R361)</f>
        <v>2759320</v>
      </c>
    </row>
    <row r="362" spans="1:19" x14ac:dyDescent="0.25">
      <c r="A362" s="41"/>
      <c r="B362" s="42"/>
      <c r="C362" s="42"/>
      <c r="D362" s="42"/>
      <c r="E362" s="42"/>
      <c r="F362" s="42"/>
      <c r="G362" s="43" t="s">
        <v>29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5"/>
    </row>
    <row r="363" spans="1:19" x14ac:dyDescent="0.25">
      <c r="A363" s="41"/>
      <c r="B363" s="42"/>
      <c r="C363" s="42"/>
      <c r="D363" s="42"/>
      <c r="E363" s="42"/>
      <c r="F363" s="42"/>
      <c r="G363" s="6"/>
      <c r="H363" s="6"/>
      <c r="I363" s="6"/>
      <c r="J363" s="6"/>
      <c r="K363" s="6"/>
      <c r="L363" s="6"/>
      <c r="M363" s="6">
        <v>157028.54</v>
      </c>
      <c r="N363" s="6">
        <v>237603.07</v>
      </c>
      <c r="O363" s="6">
        <v>492388.49</v>
      </c>
      <c r="P363" s="6"/>
      <c r="Q363" s="6"/>
      <c r="R363" s="6"/>
      <c r="S363" s="6">
        <f>SUM(G363:R363)</f>
        <v>887020.1</v>
      </c>
    </row>
    <row r="364" spans="1:19" x14ac:dyDescent="0.25">
      <c r="A364" s="40" t="s">
        <v>180</v>
      </c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</row>
    <row r="365" spans="1:19" x14ac:dyDescent="0.25">
      <c r="A365" s="49" t="s">
        <v>181</v>
      </c>
      <c r="B365" s="50" t="s">
        <v>182</v>
      </c>
      <c r="C365" s="50"/>
      <c r="D365" s="50" t="s">
        <v>23</v>
      </c>
      <c r="E365" s="50" t="s">
        <v>43</v>
      </c>
      <c r="F365" s="50" t="s">
        <v>183</v>
      </c>
      <c r="G365" s="43" t="s">
        <v>26</v>
      </c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3"/>
    </row>
    <row r="366" spans="1:19" x14ac:dyDescent="0.25">
      <c r="A366" s="49"/>
      <c r="B366" s="50"/>
      <c r="C366" s="50"/>
      <c r="D366" s="50"/>
      <c r="E366" s="50"/>
      <c r="F366" s="50"/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  <c r="R366" s="4">
        <v>1</v>
      </c>
      <c r="S366" s="4">
        <v>1</v>
      </c>
    </row>
    <row r="367" spans="1:19" x14ac:dyDescent="0.25">
      <c r="A367" s="49"/>
      <c r="B367" s="50"/>
      <c r="C367" s="50"/>
      <c r="D367" s="50"/>
      <c r="E367" s="50"/>
      <c r="F367" s="50"/>
      <c r="G367" s="43" t="s">
        <v>27</v>
      </c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5"/>
    </row>
    <row r="368" spans="1:19" x14ac:dyDescent="0.25">
      <c r="A368" s="49"/>
      <c r="B368" s="50"/>
      <c r="C368" s="50"/>
      <c r="D368" s="50"/>
      <c r="E368" s="50"/>
      <c r="F368" s="50"/>
      <c r="G368" s="4">
        <v>0.5</v>
      </c>
      <c r="H368" s="4">
        <v>0.5</v>
      </c>
      <c r="I368" s="4">
        <v>0.5</v>
      </c>
      <c r="J368" s="4"/>
      <c r="K368" s="4"/>
      <c r="L368" s="5"/>
      <c r="M368" s="24"/>
      <c r="N368" s="24"/>
      <c r="O368" s="24"/>
      <c r="P368" s="5"/>
      <c r="Q368" s="5"/>
      <c r="R368" s="5"/>
      <c r="S368" s="4"/>
    </row>
    <row r="369" spans="1:19" x14ac:dyDescent="0.25">
      <c r="A369" s="49"/>
      <c r="B369" s="50"/>
      <c r="C369" s="50"/>
      <c r="D369" s="50"/>
      <c r="E369" s="50"/>
      <c r="F369" s="50"/>
      <c r="G369" s="43" t="s">
        <v>28</v>
      </c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5"/>
    </row>
    <row r="370" spans="1:19" x14ac:dyDescent="0.25">
      <c r="A370" s="49"/>
      <c r="B370" s="50"/>
      <c r="C370" s="50"/>
      <c r="D370" s="50"/>
      <c r="E370" s="50"/>
      <c r="F370" s="50"/>
      <c r="G370" s="6">
        <v>79659</v>
      </c>
      <c r="H370" s="6">
        <v>75492</v>
      </c>
      <c r="I370" s="6">
        <v>75492</v>
      </c>
      <c r="J370" s="6">
        <v>75492</v>
      </c>
      <c r="K370" s="6">
        <v>75492</v>
      </c>
      <c r="L370" s="6">
        <v>75492</v>
      </c>
      <c r="M370" s="6">
        <v>87999</v>
      </c>
      <c r="N370" s="6">
        <v>77929</v>
      </c>
      <c r="O370" s="6">
        <v>75492</v>
      </c>
      <c r="P370" s="6">
        <v>75492</v>
      </c>
      <c r="Q370" s="6">
        <v>75492</v>
      </c>
      <c r="R370" s="6">
        <v>128044</v>
      </c>
      <c r="S370" s="6">
        <f>SUM(G370:R370)</f>
        <v>977567</v>
      </c>
    </row>
    <row r="371" spans="1:19" x14ac:dyDescent="0.25">
      <c r="A371" s="49"/>
      <c r="B371" s="50"/>
      <c r="C371" s="50"/>
      <c r="D371" s="50"/>
      <c r="E371" s="50"/>
      <c r="F371" s="50"/>
      <c r="G371" s="43" t="s">
        <v>29</v>
      </c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5"/>
    </row>
    <row r="372" spans="1:19" x14ac:dyDescent="0.25">
      <c r="A372" s="49"/>
      <c r="B372" s="50"/>
      <c r="C372" s="50"/>
      <c r="D372" s="50"/>
      <c r="E372" s="50"/>
      <c r="F372" s="50"/>
      <c r="G372" s="6"/>
      <c r="H372" s="6"/>
      <c r="I372" s="6"/>
      <c r="J372" s="6"/>
      <c r="K372" s="6"/>
      <c r="L372" s="6"/>
      <c r="M372" s="6">
        <v>44592.6</v>
      </c>
      <c r="N372" s="6">
        <v>61071.55</v>
      </c>
      <c r="O372" s="6">
        <v>48188.6</v>
      </c>
      <c r="P372" s="6"/>
      <c r="Q372" s="6"/>
      <c r="R372" s="6"/>
      <c r="S372" s="6">
        <f>SUM(G372:R372)</f>
        <v>153852.75</v>
      </c>
    </row>
    <row r="373" spans="1:19" x14ac:dyDescent="0.25">
      <c r="A373" s="40" t="s">
        <v>184</v>
      </c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</row>
    <row r="374" spans="1:19" x14ac:dyDescent="0.25">
      <c r="A374" s="41" t="s">
        <v>185</v>
      </c>
      <c r="B374" s="42" t="s">
        <v>186</v>
      </c>
      <c r="C374" s="42"/>
      <c r="D374" s="42" t="s">
        <v>23</v>
      </c>
      <c r="E374" s="42" t="s">
        <v>187</v>
      </c>
      <c r="F374" s="42" t="s">
        <v>188</v>
      </c>
      <c r="G374" s="43" t="s">
        <v>26</v>
      </c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3"/>
    </row>
    <row r="375" spans="1:19" x14ac:dyDescent="0.25">
      <c r="A375" s="41"/>
      <c r="B375" s="42"/>
      <c r="C375" s="42"/>
      <c r="D375" s="42"/>
      <c r="E375" s="42"/>
      <c r="F375" s="42"/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</row>
    <row r="376" spans="1:19" x14ac:dyDescent="0.25">
      <c r="A376" s="41"/>
      <c r="B376" s="42"/>
      <c r="C376" s="42"/>
      <c r="D376" s="42"/>
      <c r="E376" s="42"/>
      <c r="F376" s="42"/>
      <c r="G376" s="43" t="s">
        <v>27</v>
      </c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5"/>
    </row>
    <row r="377" spans="1:19" x14ac:dyDescent="0.25">
      <c r="A377" s="41"/>
      <c r="B377" s="42"/>
      <c r="C377" s="42"/>
      <c r="D377" s="42"/>
      <c r="E377" s="42"/>
      <c r="F377" s="42"/>
      <c r="G377" s="4">
        <v>0.8</v>
      </c>
      <c r="H377" s="4">
        <v>0.8</v>
      </c>
      <c r="I377" s="4">
        <v>0.8</v>
      </c>
      <c r="J377" s="4"/>
      <c r="K377" s="4"/>
      <c r="L377" s="4"/>
      <c r="M377" s="24"/>
      <c r="N377" s="24"/>
      <c r="O377" s="24"/>
      <c r="P377" s="5"/>
      <c r="Q377" s="5"/>
      <c r="R377" s="5"/>
      <c r="S377" s="4"/>
    </row>
    <row r="378" spans="1:19" x14ac:dyDescent="0.25">
      <c r="A378" s="41"/>
      <c r="B378" s="42"/>
      <c r="C378" s="42"/>
      <c r="D378" s="42"/>
      <c r="E378" s="42"/>
      <c r="F378" s="42"/>
      <c r="G378" s="43" t="s">
        <v>28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5"/>
    </row>
    <row r="379" spans="1:19" x14ac:dyDescent="0.25">
      <c r="A379" s="41"/>
      <c r="B379" s="42"/>
      <c r="C379" s="42"/>
      <c r="D379" s="42"/>
      <c r="E379" s="42"/>
      <c r="F379" s="42"/>
      <c r="G379" s="6">
        <v>27251</v>
      </c>
      <c r="H379" s="6">
        <v>29197</v>
      </c>
      <c r="I379" s="6">
        <v>19315</v>
      </c>
      <c r="J379" s="6">
        <v>22366</v>
      </c>
      <c r="K379" s="6">
        <v>18061</v>
      </c>
      <c r="L379" s="6">
        <v>17521</v>
      </c>
      <c r="M379" s="6">
        <v>34363</v>
      </c>
      <c r="N379" s="6">
        <v>18155</v>
      </c>
      <c r="O379" s="6">
        <v>142751</v>
      </c>
      <c r="P379" s="6">
        <v>141194</v>
      </c>
      <c r="Q379" s="6">
        <v>140146</v>
      </c>
      <c r="R379" s="6">
        <v>39811</v>
      </c>
      <c r="S379" s="6">
        <f>SUM(G379:R379)</f>
        <v>650131</v>
      </c>
    </row>
    <row r="380" spans="1:19" x14ac:dyDescent="0.25">
      <c r="A380" s="41"/>
      <c r="B380" s="42"/>
      <c r="C380" s="42"/>
      <c r="D380" s="42"/>
      <c r="E380" s="42"/>
      <c r="F380" s="42"/>
      <c r="G380" s="43" t="s">
        <v>29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5"/>
    </row>
    <row r="381" spans="1:19" x14ac:dyDescent="0.25">
      <c r="A381" s="41"/>
      <c r="B381" s="42"/>
      <c r="C381" s="42"/>
      <c r="D381" s="42"/>
      <c r="E381" s="42"/>
      <c r="F381" s="42"/>
      <c r="G381" s="6"/>
      <c r="H381" s="6"/>
      <c r="I381" s="6"/>
      <c r="J381" s="6"/>
      <c r="K381" s="6"/>
      <c r="L381" s="6"/>
      <c r="M381" s="6">
        <v>18532.93</v>
      </c>
      <c r="N381" s="6">
        <v>21061.66</v>
      </c>
      <c r="O381" s="6">
        <v>20842.57</v>
      </c>
      <c r="P381" s="6"/>
      <c r="Q381" s="6"/>
      <c r="R381" s="6"/>
      <c r="S381" s="6">
        <f>SUM(G381:R381)</f>
        <v>60437.159999999996</v>
      </c>
    </row>
    <row r="382" spans="1:19" x14ac:dyDescent="0.25">
      <c r="A382" s="40" t="s">
        <v>189</v>
      </c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</row>
    <row r="383" spans="1:19" x14ac:dyDescent="0.25">
      <c r="A383" s="41" t="s">
        <v>190</v>
      </c>
      <c r="B383" s="42" t="s">
        <v>191</v>
      </c>
      <c r="C383" s="42"/>
      <c r="D383" s="42" t="s">
        <v>23</v>
      </c>
      <c r="E383" s="42" t="s">
        <v>187</v>
      </c>
      <c r="F383" s="42" t="s">
        <v>192</v>
      </c>
      <c r="G383" s="43" t="s">
        <v>26</v>
      </c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3"/>
    </row>
    <row r="384" spans="1:19" x14ac:dyDescent="0.25">
      <c r="A384" s="41"/>
      <c r="B384" s="42"/>
      <c r="C384" s="42"/>
      <c r="D384" s="42"/>
      <c r="E384" s="42"/>
      <c r="F384" s="42"/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</row>
    <row r="385" spans="1:19" x14ac:dyDescent="0.25">
      <c r="A385" s="41"/>
      <c r="B385" s="42"/>
      <c r="C385" s="42"/>
      <c r="D385" s="42"/>
      <c r="E385" s="42"/>
      <c r="F385" s="42"/>
      <c r="G385" s="43" t="s">
        <v>27</v>
      </c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5"/>
    </row>
    <row r="386" spans="1:19" x14ac:dyDescent="0.25">
      <c r="A386" s="41"/>
      <c r="B386" s="42"/>
      <c r="C386" s="42"/>
      <c r="D386" s="42"/>
      <c r="E386" s="42"/>
      <c r="F386" s="42"/>
      <c r="G386" s="4">
        <v>0.8</v>
      </c>
      <c r="H386" s="4">
        <v>0.8</v>
      </c>
      <c r="I386" s="4">
        <v>0.8</v>
      </c>
      <c r="J386" s="4"/>
      <c r="K386" s="4"/>
      <c r="L386" s="4"/>
      <c r="M386" s="24"/>
      <c r="N386" s="24"/>
      <c r="O386" s="24"/>
      <c r="P386" s="5"/>
      <c r="Q386" s="5"/>
      <c r="R386" s="5"/>
      <c r="S386" s="4"/>
    </row>
    <row r="387" spans="1:19" x14ac:dyDescent="0.25">
      <c r="A387" s="41"/>
      <c r="B387" s="42"/>
      <c r="C387" s="42"/>
      <c r="D387" s="42"/>
      <c r="E387" s="42"/>
      <c r="F387" s="42"/>
      <c r="G387" s="43" t="s">
        <v>28</v>
      </c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5"/>
    </row>
    <row r="388" spans="1:19" x14ac:dyDescent="0.25">
      <c r="A388" s="41"/>
      <c r="B388" s="42"/>
      <c r="C388" s="42"/>
      <c r="D388" s="42"/>
      <c r="E388" s="42"/>
      <c r="F388" s="42"/>
      <c r="G388" s="6">
        <v>132304</v>
      </c>
      <c r="H388" s="6">
        <v>350137</v>
      </c>
      <c r="I388" s="6">
        <v>119461</v>
      </c>
      <c r="J388" s="6">
        <v>118818</v>
      </c>
      <c r="K388" s="6">
        <v>115815</v>
      </c>
      <c r="L388" s="6">
        <v>121808</v>
      </c>
      <c r="M388" s="6">
        <v>142426</v>
      </c>
      <c r="N388" s="6">
        <v>135781</v>
      </c>
      <c r="O388" s="6">
        <v>163466</v>
      </c>
      <c r="P388" s="6">
        <v>147531</v>
      </c>
      <c r="Q388" s="6">
        <v>105299</v>
      </c>
      <c r="R388" s="6">
        <v>147099</v>
      </c>
      <c r="S388" s="6">
        <f>SUM(G388:R388)</f>
        <v>1799945</v>
      </c>
    </row>
    <row r="389" spans="1:19" x14ac:dyDescent="0.25">
      <c r="A389" s="41"/>
      <c r="B389" s="42"/>
      <c r="C389" s="42"/>
      <c r="D389" s="42"/>
      <c r="E389" s="42"/>
      <c r="F389" s="42"/>
      <c r="G389" s="43" t="s">
        <v>29</v>
      </c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5"/>
    </row>
    <row r="390" spans="1:19" x14ac:dyDescent="0.25">
      <c r="A390" s="41"/>
      <c r="B390" s="42"/>
      <c r="C390" s="42"/>
      <c r="D390" s="42"/>
      <c r="E390" s="42"/>
      <c r="F390" s="42"/>
      <c r="G390" s="6"/>
      <c r="H390" s="6"/>
      <c r="I390" s="6"/>
      <c r="J390" s="6"/>
      <c r="K390" s="6"/>
      <c r="L390" s="6"/>
      <c r="M390" s="6">
        <v>142574.76</v>
      </c>
      <c r="N390" s="6">
        <v>109068.36</v>
      </c>
      <c r="O390" s="6">
        <v>148038.81</v>
      </c>
      <c r="P390" s="6"/>
      <c r="Q390" s="6"/>
      <c r="R390" s="6"/>
      <c r="S390" s="6">
        <f>SUM(G390:R390)</f>
        <v>399681.93</v>
      </c>
    </row>
    <row r="391" spans="1:19" x14ac:dyDescent="0.25">
      <c r="A391" s="40" t="s">
        <v>193</v>
      </c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</row>
    <row r="392" spans="1:19" x14ac:dyDescent="0.25">
      <c r="A392" s="41" t="s">
        <v>194</v>
      </c>
      <c r="B392" s="42" t="s">
        <v>195</v>
      </c>
      <c r="C392" s="42"/>
      <c r="D392" s="42" t="s">
        <v>196</v>
      </c>
      <c r="E392" s="42" t="s">
        <v>34</v>
      </c>
      <c r="F392" s="42" t="s">
        <v>197</v>
      </c>
      <c r="G392" s="43" t="s">
        <v>26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3"/>
    </row>
    <row r="393" spans="1:19" x14ac:dyDescent="0.25">
      <c r="A393" s="41"/>
      <c r="B393" s="42"/>
      <c r="C393" s="42"/>
      <c r="D393" s="42"/>
      <c r="E393" s="42"/>
      <c r="F393" s="42"/>
      <c r="G393" s="5"/>
      <c r="H393" s="5"/>
      <c r="I393" s="5"/>
      <c r="J393" s="5"/>
      <c r="K393" s="5"/>
      <c r="L393" s="5"/>
      <c r="M393" s="24"/>
      <c r="N393" s="24"/>
      <c r="O393" s="24"/>
      <c r="P393" s="5"/>
      <c r="Q393" s="5"/>
      <c r="R393" s="4">
        <v>0.2</v>
      </c>
      <c r="S393" s="4">
        <v>0.2</v>
      </c>
    </row>
    <row r="394" spans="1:19" x14ac:dyDescent="0.25">
      <c r="A394" s="41"/>
      <c r="B394" s="42"/>
      <c r="C394" s="42"/>
      <c r="D394" s="42"/>
      <c r="E394" s="42"/>
      <c r="F394" s="42"/>
      <c r="G394" s="43" t="s">
        <v>27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5"/>
    </row>
    <row r="395" spans="1:19" x14ac:dyDescent="0.25">
      <c r="A395" s="41"/>
      <c r="B395" s="42"/>
      <c r="C395" s="42"/>
      <c r="D395" s="42"/>
      <c r="E395" s="42"/>
      <c r="F395" s="42"/>
      <c r="G395" s="4">
        <v>-0.1</v>
      </c>
      <c r="H395" s="4">
        <v>0.75</v>
      </c>
      <c r="I395" s="4">
        <v>0.72148021855293698</v>
      </c>
      <c r="J395" s="4"/>
      <c r="K395" s="4"/>
      <c r="L395" s="4"/>
      <c r="M395" s="24"/>
      <c r="N395" s="24"/>
      <c r="O395" s="24"/>
      <c r="P395" s="5"/>
      <c r="Q395" s="5"/>
      <c r="R395" s="5"/>
      <c r="S395" s="4"/>
    </row>
    <row r="396" spans="1:19" x14ac:dyDescent="0.25">
      <c r="A396" s="41"/>
      <c r="B396" s="42"/>
      <c r="C396" s="42"/>
      <c r="D396" s="42"/>
      <c r="E396" s="42"/>
      <c r="F396" s="42"/>
      <c r="G396" s="43" t="s">
        <v>28</v>
      </c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5"/>
    </row>
    <row r="397" spans="1:19" x14ac:dyDescent="0.25">
      <c r="A397" s="41"/>
      <c r="B397" s="42"/>
      <c r="C397" s="42"/>
      <c r="D397" s="42"/>
      <c r="E397" s="42"/>
      <c r="F397" s="42"/>
      <c r="G397" s="6">
        <v>28867</v>
      </c>
      <c r="H397" s="6">
        <v>31463</v>
      </c>
      <c r="I397" s="6">
        <v>28998</v>
      </c>
      <c r="J397" s="6">
        <v>28818</v>
      </c>
      <c r="K397" s="6">
        <v>28818</v>
      </c>
      <c r="L397" s="6">
        <v>28278</v>
      </c>
      <c r="M397" s="6">
        <v>34168</v>
      </c>
      <c r="N397" s="6">
        <v>28818</v>
      </c>
      <c r="O397" s="6">
        <v>28998</v>
      </c>
      <c r="P397" s="6">
        <v>29020</v>
      </c>
      <c r="Q397" s="6">
        <v>28206</v>
      </c>
      <c r="R397" s="6">
        <v>50681</v>
      </c>
      <c r="S397" s="6">
        <f>SUM(G397:R397)</f>
        <v>375133</v>
      </c>
    </row>
    <row r="398" spans="1:19" x14ac:dyDescent="0.25">
      <c r="A398" s="41"/>
      <c r="B398" s="42"/>
      <c r="C398" s="42"/>
      <c r="D398" s="42"/>
      <c r="E398" s="42"/>
      <c r="F398" s="42"/>
      <c r="G398" s="43" t="s">
        <v>29</v>
      </c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5"/>
    </row>
    <row r="399" spans="1:19" x14ac:dyDescent="0.25">
      <c r="A399" s="41"/>
      <c r="B399" s="42"/>
      <c r="C399" s="42"/>
      <c r="D399" s="42"/>
      <c r="E399" s="42"/>
      <c r="F399" s="42"/>
      <c r="G399" s="6"/>
      <c r="H399" s="6"/>
      <c r="I399" s="6"/>
      <c r="J399" s="6"/>
      <c r="K399" s="6"/>
      <c r="L399" s="6"/>
      <c r="M399" s="6">
        <v>27399.8</v>
      </c>
      <c r="N399" s="6">
        <v>24949.8</v>
      </c>
      <c r="O399" s="6">
        <v>29299.8</v>
      </c>
      <c r="P399" s="6"/>
      <c r="Q399" s="6"/>
      <c r="R399" s="6"/>
      <c r="S399" s="6">
        <f>SUM(G399:R399)</f>
        <v>81649.399999999994</v>
      </c>
    </row>
    <row r="400" spans="1:19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</row>
    <row r="401" spans="1:19" x14ac:dyDescent="0.25">
      <c r="A401" s="41" t="s">
        <v>198</v>
      </c>
      <c r="B401" s="47" t="s">
        <v>199</v>
      </c>
      <c r="C401" s="48"/>
      <c r="D401" s="42" t="s">
        <v>23</v>
      </c>
      <c r="E401" s="42" t="s">
        <v>200</v>
      </c>
      <c r="F401" s="42" t="s">
        <v>201</v>
      </c>
      <c r="G401" s="43" t="s">
        <v>26</v>
      </c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3"/>
    </row>
    <row r="402" spans="1:19" x14ac:dyDescent="0.25">
      <c r="A402" s="41"/>
      <c r="B402" s="48"/>
      <c r="C402" s="48"/>
      <c r="D402" s="42"/>
      <c r="E402" s="42"/>
      <c r="F402" s="42"/>
      <c r="G402" s="5"/>
      <c r="H402" s="5"/>
      <c r="I402" s="5"/>
      <c r="J402" s="5"/>
      <c r="K402" s="5">
        <v>50</v>
      </c>
      <c r="L402" s="5"/>
      <c r="M402" s="24"/>
      <c r="N402" s="24"/>
      <c r="O402" s="24"/>
      <c r="P402" s="5"/>
      <c r="Q402" s="5"/>
      <c r="R402" s="4">
        <v>0.5</v>
      </c>
      <c r="S402" s="5">
        <v>100</v>
      </c>
    </row>
    <row r="403" spans="1:19" x14ac:dyDescent="0.25">
      <c r="A403" s="41"/>
      <c r="B403" s="48"/>
      <c r="C403" s="48"/>
      <c r="D403" s="42"/>
      <c r="E403" s="42"/>
      <c r="F403" s="42"/>
      <c r="G403" s="43" t="s">
        <v>27</v>
      </c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5"/>
    </row>
    <row r="404" spans="1:19" x14ac:dyDescent="0.25">
      <c r="A404" s="41"/>
      <c r="B404" s="48"/>
      <c r="C404" s="48"/>
      <c r="D404" s="42"/>
      <c r="E404" s="42"/>
      <c r="F404" s="42"/>
      <c r="G404" s="5">
        <v>1</v>
      </c>
      <c r="H404" s="5"/>
      <c r="I404" s="5"/>
      <c r="J404" s="5"/>
      <c r="K404" s="5"/>
      <c r="L404" s="5"/>
      <c r="M404" s="24"/>
      <c r="N404" s="24"/>
      <c r="O404" s="24"/>
      <c r="P404" s="5"/>
      <c r="Q404" s="5"/>
      <c r="R404" s="5"/>
      <c r="S404" s="5"/>
    </row>
    <row r="405" spans="1:19" x14ac:dyDescent="0.25">
      <c r="A405" s="41"/>
      <c r="B405" s="48"/>
      <c r="C405" s="48"/>
      <c r="D405" s="42"/>
      <c r="E405" s="42"/>
      <c r="F405" s="42"/>
      <c r="G405" s="43" t="s">
        <v>28</v>
      </c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5"/>
    </row>
    <row r="406" spans="1:19" x14ac:dyDescent="0.25">
      <c r="A406" s="41"/>
      <c r="B406" s="48"/>
      <c r="C406" s="48"/>
      <c r="D406" s="42"/>
      <c r="E406" s="42"/>
      <c r="F406" s="42"/>
      <c r="G406" s="6">
        <v>59413</v>
      </c>
      <c r="H406" s="6">
        <v>60484</v>
      </c>
      <c r="I406" s="6">
        <v>867671</v>
      </c>
      <c r="J406" s="6">
        <v>65667</v>
      </c>
      <c r="K406" s="6">
        <v>303943</v>
      </c>
      <c r="L406" s="6">
        <v>64201</v>
      </c>
      <c r="M406" s="6">
        <v>70678</v>
      </c>
      <c r="N406" s="6">
        <v>76068</v>
      </c>
      <c r="O406" s="6">
        <v>164047</v>
      </c>
      <c r="P406" s="6">
        <v>73434</v>
      </c>
      <c r="Q406" s="6">
        <v>360078</v>
      </c>
      <c r="R406" s="6">
        <v>124112</v>
      </c>
      <c r="S406" s="6">
        <f>SUM(G406:R406)</f>
        <v>2289796</v>
      </c>
    </row>
    <row r="407" spans="1:19" x14ac:dyDescent="0.25">
      <c r="A407" s="41"/>
      <c r="B407" s="48"/>
      <c r="C407" s="48"/>
      <c r="D407" s="42"/>
      <c r="E407" s="42"/>
      <c r="F407" s="42"/>
      <c r="G407" s="43" t="s">
        <v>29</v>
      </c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6"/>
    </row>
    <row r="408" spans="1:19" x14ac:dyDescent="0.25">
      <c r="A408" s="41"/>
      <c r="B408" s="48"/>
      <c r="C408" s="48"/>
      <c r="D408" s="42"/>
      <c r="E408" s="42"/>
      <c r="F408" s="42"/>
      <c r="G408" s="6"/>
      <c r="H408" s="6"/>
      <c r="I408" s="6"/>
      <c r="J408" s="6"/>
      <c r="K408" s="6"/>
      <c r="L408" s="6"/>
      <c r="M408" s="6">
        <v>69057.960000000006</v>
      </c>
      <c r="N408" s="6">
        <v>59928.94</v>
      </c>
      <c r="O408" s="6">
        <v>79449.16</v>
      </c>
      <c r="P408" s="6"/>
      <c r="Q408" s="6"/>
      <c r="R408" s="6"/>
      <c r="S408" s="6">
        <f>SUM(G408:R408)</f>
        <v>208436.06</v>
      </c>
    </row>
    <row r="409" spans="1:19" x14ac:dyDescent="0.25">
      <c r="A409" s="40" t="s">
        <v>202</v>
      </c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</row>
    <row r="410" spans="1:19" x14ac:dyDescent="0.25">
      <c r="A410" s="41" t="s">
        <v>203</v>
      </c>
      <c r="B410" s="42" t="s">
        <v>204</v>
      </c>
      <c r="C410" s="42"/>
      <c r="D410" s="42" t="s">
        <v>205</v>
      </c>
      <c r="E410" s="42" t="s">
        <v>206</v>
      </c>
      <c r="F410" s="42" t="s">
        <v>207</v>
      </c>
      <c r="G410" s="43" t="s">
        <v>26</v>
      </c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3"/>
    </row>
    <row r="411" spans="1:19" x14ac:dyDescent="0.25">
      <c r="A411" s="41"/>
      <c r="B411" s="42"/>
      <c r="C411" s="42"/>
      <c r="D411" s="42"/>
      <c r="E411" s="42"/>
      <c r="F411" s="42"/>
      <c r="G411" s="5"/>
      <c r="H411" s="5"/>
      <c r="I411" s="5"/>
      <c r="J411" s="5">
        <v>4</v>
      </c>
      <c r="K411" s="5"/>
      <c r="L411" s="5"/>
      <c r="M411" s="24"/>
      <c r="N411" s="24">
        <v>4</v>
      </c>
      <c r="O411" s="24"/>
      <c r="P411" s="5"/>
      <c r="Q411" s="5"/>
      <c r="R411" s="5"/>
      <c r="S411" s="5">
        <f>SUM(G411:Q411)</f>
        <v>8</v>
      </c>
    </row>
    <row r="412" spans="1:19" x14ac:dyDescent="0.25">
      <c r="A412" s="41"/>
      <c r="B412" s="42"/>
      <c r="C412" s="42"/>
      <c r="D412" s="42"/>
      <c r="E412" s="42"/>
      <c r="F412" s="42"/>
      <c r="G412" s="43" t="s">
        <v>27</v>
      </c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5"/>
    </row>
    <row r="413" spans="1:19" x14ac:dyDescent="0.25">
      <c r="A413" s="41"/>
      <c r="B413" s="42"/>
      <c r="C413" s="42"/>
      <c r="D413" s="42"/>
      <c r="E413" s="42"/>
      <c r="F413" s="42"/>
      <c r="G413" s="5">
        <v>1</v>
      </c>
      <c r="H413" s="5"/>
      <c r="I413" s="5">
        <v>4</v>
      </c>
      <c r="J413" s="5"/>
      <c r="K413" s="5"/>
      <c r="L413" s="5"/>
      <c r="M413" s="24"/>
      <c r="N413" s="24"/>
      <c r="O413" s="24"/>
      <c r="P413" s="5"/>
      <c r="Q413" s="5"/>
      <c r="R413" s="5"/>
      <c r="S413" s="5"/>
    </row>
    <row r="414" spans="1:19" x14ac:dyDescent="0.25">
      <c r="A414" s="41"/>
      <c r="B414" s="42"/>
      <c r="C414" s="42"/>
      <c r="D414" s="42"/>
      <c r="E414" s="42"/>
      <c r="F414" s="42"/>
      <c r="G414" s="43" t="s">
        <v>28</v>
      </c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5"/>
    </row>
    <row r="415" spans="1:19" x14ac:dyDescent="0.25">
      <c r="A415" s="41"/>
      <c r="B415" s="42"/>
      <c r="C415" s="42"/>
      <c r="D415" s="42"/>
      <c r="E415" s="42"/>
      <c r="F415" s="42"/>
      <c r="G415" s="6">
        <v>80883</v>
      </c>
      <c r="H415" s="6">
        <v>76364</v>
      </c>
      <c r="I415" s="6">
        <v>125150</v>
      </c>
      <c r="J415" s="6">
        <v>146427</v>
      </c>
      <c r="K415" s="6">
        <v>127193</v>
      </c>
      <c r="L415" s="6">
        <v>115907</v>
      </c>
      <c r="M415" s="6">
        <v>130052</v>
      </c>
      <c r="N415" s="6">
        <v>111625</v>
      </c>
      <c r="O415" s="6">
        <v>126564</v>
      </c>
      <c r="P415" s="6">
        <v>93186</v>
      </c>
      <c r="Q415" s="6">
        <v>90261</v>
      </c>
      <c r="R415" s="6">
        <v>195181</v>
      </c>
      <c r="S415" s="6">
        <f>SUM(G415:R415)</f>
        <v>1418793</v>
      </c>
    </row>
    <row r="416" spans="1:19" x14ac:dyDescent="0.25">
      <c r="A416" s="41"/>
      <c r="B416" s="42"/>
      <c r="C416" s="42"/>
      <c r="D416" s="42"/>
      <c r="E416" s="42"/>
      <c r="F416" s="42"/>
      <c r="G416" s="43" t="s">
        <v>29</v>
      </c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6"/>
    </row>
    <row r="417" spans="1:19" x14ac:dyDescent="0.25">
      <c r="A417" s="41"/>
      <c r="B417" s="42"/>
      <c r="C417" s="42"/>
      <c r="D417" s="42"/>
      <c r="E417" s="42"/>
      <c r="F417" s="42"/>
      <c r="G417" s="6">
        <v>127356.33</v>
      </c>
      <c r="H417" s="6">
        <v>123700.27</v>
      </c>
      <c r="I417" s="6">
        <v>126050.68999999999</v>
      </c>
      <c r="J417" s="6"/>
      <c r="K417" s="6"/>
      <c r="L417" s="6"/>
      <c r="M417" s="6">
        <v>173788.23</v>
      </c>
      <c r="N417" s="6">
        <v>106409.97</v>
      </c>
      <c r="O417" s="6">
        <v>90956.1</v>
      </c>
      <c r="P417" s="6"/>
      <c r="Q417" s="6"/>
      <c r="R417" s="6"/>
      <c r="S417" s="6">
        <f>SUM(G417:R417)</f>
        <v>748261.59</v>
      </c>
    </row>
    <row r="418" spans="1:19" x14ac:dyDescent="0.25">
      <c r="A418" s="41" t="s">
        <v>208</v>
      </c>
      <c r="B418" s="46" t="s">
        <v>61</v>
      </c>
      <c r="C418" s="46"/>
      <c r="D418" s="42" t="s">
        <v>23</v>
      </c>
      <c r="E418" s="42" t="s">
        <v>43</v>
      </c>
      <c r="F418" s="42" t="s">
        <v>209</v>
      </c>
      <c r="G418" s="43" t="s">
        <v>26</v>
      </c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3"/>
    </row>
    <row r="419" spans="1:19" x14ac:dyDescent="0.25">
      <c r="A419" s="41"/>
      <c r="B419" s="46"/>
      <c r="C419" s="46"/>
      <c r="D419" s="42"/>
      <c r="E419" s="42"/>
      <c r="F419" s="42"/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</row>
    <row r="420" spans="1:19" x14ac:dyDescent="0.25">
      <c r="A420" s="41"/>
      <c r="B420" s="46"/>
      <c r="C420" s="46"/>
      <c r="D420" s="42"/>
      <c r="E420" s="42"/>
      <c r="F420" s="42"/>
      <c r="G420" s="43" t="s">
        <v>27</v>
      </c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5"/>
    </row>
    <row r="421" spans="1:19" x14ac:dyDescent="0.25">
      <c r="A421" s="41"/>
      <c r="B421" s="46"/>
      <c r="C421" s="46"/>
      <c r="D421" s="42"/>
      <c r="E421" s="42"/>
      <c r="F421" s="42"/>
      <c r="G421" s="4">
        <v>0.85</v>
      </c>
      <c r="H421" s="4">
        <v>0.85</v>
      </c>
      <c r="I421" s="4">
        <v>0.85</v>
      </c>
      <c r="J421" s="4">
        <v>0.8</v>
      </c>
      <c r="K421" s="4">
        <v>0.85</v>
      </c>
      <c r="L421" s="4">
        <v>0.8</v>
      </c>
      <c r="M421" s="24"/>
      <c r="N421" s="24"/>
      <c r="O421" s="24"/>
      <c r="P421" s="5"/>
      <c r="Q421" s="5"/>
      <c r="R421" s="5"/>
      <c r="S421" s="4"/>
    </row>
    <row r="422" spans="1:19" x14ac:dyDescent="0.25">
      <c r="A422" s="41"/>
      <c r="B422" s="46"/>
      <c r="C422" s="46"/>
      <c r="D422" s="42"/>
      <c r="E422" s="42"/>
      <c r="F422" s="42"/>
      <c r="G422" s="43" t="s">
        <v>28</v>
      </c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5"/>
    </row>
    <row r="423" spans="1:19" x14ac:dyDescent="0.25">
      <c r="A423" s="41"/>
      <c r="B423" s="46"/>
      <c r="C423" s="46"/>
      <c r="D423" s="42"/>
      <c r="E423" s="42"/>
      <c r="F423" s="42"/>
      <c r="G423" s="6">
        <v>133245</v>
      </c>
      <c r="H423" s="6">
        <v>123875</v>
      </c>
      <c r="I423" s="6">
        <v>121100</v>
      </c>
      <c r="J423" s="6">
        <v>100461</v>
      </c>
      <c r="K423" s="6">
        <v>101561</v>
      </c>
      <c r="L423" s="6">
        <v>98600</v>
      </c>
      <c r="M423" s="6">
        <v>111675</v>
      </c>
      <c r="N423" s="6">
        <v>94157</v>
      </c>
      <c r="O423" s="6">
        <v>108346</v>
      </c>
      <c r="P423" s="6">
        <v>92829</v>
      </c>
      <c r="Q423" s="6">
        <v>87918</v>
      </c>
      <c r="R423" s="6">
        <v>149615</v>
      </c>
      <c r="S423" s="6">
        <f>SUM(G423:R423)</f>
        <v>1323382</v>
      </c>
    </row>
    <row r="424" spans="1:19" x14ac:dyDescent="0.25">
      <c r="A424" s="41"/>
      <c r="B424" s="46"/>
      <c r="C424" s="46"/>
      <c r="D424" s="42"/>
      <c r="E424" s="42"/>
      <c r="F424" s="42"/>
      <c r="G424" s="43" t="s">
        <v>29</v>
      </c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5"/>
    </row>
    <row r="425" spans="1:19" x14ac:dyDescent="0.25">
      <c r="A425" s="41"/>
      <c r="B425" s="46"/>
      <c r="C425" s="46"/>
      <c r="D425" s="42"/>
      <c r="E425" s="42"/>
      <c r="F425" s="42"/>
      <c r="G425" s="6"/>
      <c r="H425" s="6"/>
      <c r="I425" s="6"/>
      <c r="J425" s="6"/>
      <c r="K425" s="6"/>
      <c r="L425" s="6"/>
      <c r="M425" s="6">
        <v>138473.54</v>
      </c>
      <c r="N425" s="6">
        <v>160968.69</v>
      </c>
      <c r="O425" s="6">
        <v>275911.49</v>
      </c>
      <c r="P425" s="6"/>
      <c r="Q425" s="6"/>
      <c r="R425" s="6"/>
      <c r="S425" s="6">
        <f>SUM(G425:R425)</f>
        <v>575353.72</v>
      </c>
    </row>
    <row r="426" spans="1:19" x14ac:dyDescent="0.25">
      <c r="A426" s="40" t="s">
        <v>210</v>
      </c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</row>
    <row r="427" spans="1:19" x14ac:dyDescent="0.25">
      <c r="A427" s="41" t="s">
        <v>211</v>
      </c>
      <c r="B427" s="42" t="s">
        <v>212</v>
      </c>
      <c r="C427" s="42"/>
      <c r="D427" s="42" t="s">
        <v>23</v>
      </c>
      <c r="E427" s="42" t="s">
        <v>24</v>
      </c>
      <c r="F427" s="42" t="s">
        <v>147</v>
      </c>
      <c r="G427" s="43" t="s">
        <v>26</v>
      </c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3"/>
    </row>
    <row r="428" spans="1:19" x14ac:dyDescent="0.25">
      <c r="A428" s="41"/>
      <c r="B428" s="42"/>
      <c r="C428" s="42"/>
      <c r="D428" s="42"/>
      <c r="E428" s="42"/>
      <c r="F428" s="42"/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</row>
    <row r="429" spans="1:19" x14ac:dyDescent="0.25">
      <c r="A429" s="41"/>
      <c r="B429" s="42"/>
      <c r="C429" s="42"/>
      <c r="D429" s="42"/>
      <c r="E429" s="42"/>
      <c r="F429" s="42"/>
      <c r="G429" s="43" t="s">
        <v>27</v>
      </c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5"/>
    </row>
    <row r="430" spans="1:19" x14ac:dyDescent="0.25">
      <c r="A430" s="41"/>
      <c r="B430" s="42"/>
      <c r="C430" s="42"/>
      <c r="D430" s="42"/>
      <c r="E430" s="42"/>
      <c r="F430" s="42"/>
      <c r="G430" s="4">
        <v>0.51</v>
      </c>
      <c r="H430" s="4">
        <v>0.51</v>
      </c>
      <c r="I430" s="4">
        <v>0.51</v>
      </c>
      <c r="J430" s="4">
        <v>0.45</v>
      </c>
      <c r="K430" s="5">
        <v>50</v>
      </c>
      <c r="L430" s="4">
        <v>0.5</v>
      </c>
      <c r="M430" s="24"/>
      <c r="N430" s="24"/>
      <c r="O430" s="24"/>
      <c r="P430" s="5"/>
      <c r="Q430" s="5"/>
      <c r="R430" s="5"/>
      <c r="S430" s="4"/>
    </row>
    <row r="431" spans="1:19" x14ac:dyDescent="0.25">
      <c r="A431" s="41"/>
      <c r="B431" s="42"/>
      <c r="C431" s="42"/>
      <c r="D431" s="42"/>
      <c r="E431" s="42"/>
      <c r="F431" s="42"/>
      <c r="G431" s="43" t="s">
        <v>28</v>
      </c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5"/>
    </row>
    <row r="432" spans="1:19" x14ac:dyDescent="0.25">
      <c r="A432" s="41"/>
      <c r="B432" s="42"/>
      <c r="C432" s="42"/>
      <c r="D432" s="42"/>
      <c r="E432" s="42"/>
      <c r="F432" s="42"/>
      <c r="G432" s="6">
        <v>46291</v>
      </c>
      <c r="H432" s="6">
        <v>251</v>
      </c>
      <c r="I432" s="6">
        <v>251</v>
      </c>
      <c r="J432" s="6">
        <v>9647</v>
      </c>
      <c r="K432" s="6">
        <v>251</v>
      </c>
      <c r="L432" s="6">
        <v>251</v>
      </c>
      <c r="M432" s="6">
        <v>251</v>
      </c>
      <c r="N432" s="6">
        <v>251</v>
      </c>
      <c r="O432" s="6">
        <v>251</v>
      </c>
      <c r="P432" s="6">
        <v>251</v>
      </c>
      <c r="Q432" s="6">
        <v>3330</v>
      </c>
      <c r="R432" s="6">
        <v>3330</v>
      </c>
      <c r="S432" s="6">
        <f>SUM(G432:R432)</f>
        <v>64606</v>
      </c>
    </row>
    <row r="433" spans="1:19" x14ac:dyDescent="0.25">
      <c r="A433" s="41"/>
      <c r="B433" s="42"/>
      <c r="C433" s="42"/>
      <c r="D433" s="42"/>
      <c r="E433" s="42"/>
      <c r="F433" s="42"/>
      <c r="G433" s="43" t="s">
        <v>29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5"/>
    </row>
    <row r="434" spans="1:19" x14ac:dyDescent="0.25">
      <c r="A434" s="41"/>
      <c r="B434" s="42"/>
      <c r="C434" s="42"/>
      <c r="D434" s="42"/>
      <c r="E434" s="42"/>
      <c r="F434" s="42"/>
      <c r="G434" s="6"/>
      <c r="H434" s="6"/>
      <c r="I434" s="6"/>
      <c r="J434" s="6"/>
      <c r="K434" s="6"/>
      <c r="L434" s="6"/>
      <c r="M434" s="6">
        <v>106399.37</v>
      </c>
      <c r="N434" s="6">
        <v>28263.19</v>
      </c>
      <c r="O434" s="6">
        <v>35050.980000000003</v>
      </c>
      <c r="P434" s="6"/>
      <c r="Q434" s="6"/>
      <c r="R434" s="6"/>
      <c r="S434" s="6">
        <f>SUM(G434:R434)</f>
        <v>169713.54</v>
      </c>
    </row>
    <row r="435" spans="1:19" x14ac:dyDescent="0.25">
      <c r="A435" s="40" t="s">
        <v>213</v>
      </c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</row>
    <row r="436" spans="1:19" x14ac:dyDescent="0.25">
      <c r="A436" s="45" t="s">
        <v>214</v>
      </c>
      <c r="B436" s="42" t="s">
        <v>215</v>
      </c>
      <c r="C436" s="42"/>
      <c r="D436" s="42" t="s">
        <v>23</v>
      </c>
      <c r="E436" s="42" t="s">
        <v>187</v>
      </c>
      <c r="F436" s="42" t="s">
        <v>216</v>
      </c>
      <c r="G436" s="43" t="s">
        <v>26</v>
      </c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3"/>
    </row>
    <row r="437" spans="1:19" x14ac:dyDescent="0.25">
      <c r="A437" s="45"/>
      <c r="B437" s="42"/>
      <c r="C437" s="42"/>
      <c r="D437" s="42"/>
      <c r="E437" s="42"/>
      <c r="F437" s="42"/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</row>
    <row r="438" spans="1:19" x14ac:dyDescent="0.25">
      <c r="A438" s="45"/>
      <c r="B438" s="42"/>
      <c r="C438" s="42"/>
      <c r="D438" s="42"/>
      <c r="E438" s="42"/>
      <c r="F438" s="42"/>
      <c r="G438" s="43" t="s">
        <v>27</v>
      </c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5"/>
    </row>
    <row r="439" spans="1:19" x14ac:dyDescent="0.25">
      <c r="A439" s="45"/>
      <c r="B439" s="42"/>
      <c r="C439" s="42"/>
      <c r="D439" s="42"/>
      <c r="E439" s="42"/>
      <c r="F439" s="42"/>
      <c r="G439" s="4">
        <v>0.31</v>
      </c>
      <c r="H439" s="4">
        <v>0.31</v>
      </c>
      <c r="I439" s="4">
        <v>0.31</v>
      </c>
      <c r="J439" s="5">
        <v>30</v>
      </c>
      <c r="K439" s="5">
        <v>30</v>
      </c>
      <c r="L439" s="5">
        <v>30</v>
      </c>
      <c r="M439" s="24"/>
      <c r="N439" s="24"/>
      <c r="O439" s="24"/>
      <c r="P439" s="5"/>
      <c r="Q439" s="5"/>
      <c r="R439" s="5"/>
      <c r="S439" s="4"/>
    </row>
    <row r="440" spans="1:19" x14ac:dyDescent="0.25">
      <c r="A440" s="45"/>
      <c r="B440" s="42"/>
      <c r="C440" s="42"/>
      <c r="D440" s="42"/>
      <c r="E440" s="42"/>
      <c r="F440" s="42"/>
      <c r="G440" s="43" t="s">
        <v>28</v>
      </c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5"/>
    </row>
    <row r="441" spans="1:19" x14ac:dyDescent="0.25">
      <c r="A441" s="45"/>
      <c r="B441" s="42"/>
      <c r="C441" s="42"/>
      <c r="D441" s="42"/>
      <c r="E441" s="42"/>
      <c r="F441" s="42"/>
      <c r="G441" s="6">
        <v>21128</v>
      </c>
      <c r="H441" s="6">
        <v>26587</v>
      </c>
      <c r="I441" s="6">
        <v>20061</v>
      </c>
      <c r="J441" s="6">
        <v>20061</v>
      </c>
      <c r="K441" s="6">
        <v>20586</v>
      </c>
      <c r="L441" s="6">
        <v>20511</v>
      </c>
      <c r="M441" s="6">
        <v>27231</v>
      </c>
      <c r="N441" s="6">
        <v>20061</v>
      </c>
      <c r="O441" s="6">
        <v>22314</v>
      </c>
      <c r="P441" s="6">
        <v>22265</v>
      </c>
      <c r="Q441" s="6">
        <v>22047</v>
      </c>
      <c r="R441" s="6">
        <v>36636</v>
      </c>
      <c r="S441" s="6">
        <f>SUM(G441:R441)</f>
        <v>279488</v>
      </c>
    </row>
    <row r="442" spans="1:19" x14ac:dyDescent="0.25">
      <c r="A442" s="45"/>
      <c r="B442" s="42"/>
      <c r="C442" s="42"/>
      <c r="D442" s="42"/>
      <c r="E442" s="42"/>
      <c r="F442" s="42"/>
      <c r="G442" s="43" t="s">
        <v>29</v>
      </c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6"/>
    </row>
    <row r="443" spans="1:19" x14ac:dyDescent="0.25">
      <c r="A443" s="45"/>
      <c r="B443" s="42"/>
      <c r="C443" s="42"/>
      <c r="D443" s="42"/>
      <c r="E443" s="42"/>
      <c r="F443" s="42"/>
      <c r="G443" s="6"/>
      <c r="H443" s="6"/>
      <c r="I443" s="6"/>
      <c r="J443" s="6"/>
      <c r="K443" s="6"/>
      <c r="L443" s="6"/>
      <c r="M443" s="6">
        <v>11799.9</v>
      </c>
      <c r="N443" s="6">
        <v>12391.49</v>
      </c>
      <c r="O443" s="6"/>
      <c r="P443" s="6"/>
      <c r="Q443" s="6"/>
      <c r="R443" s="6"/>
      <c r="S443" s="6">
        <f>SUM(G443:R443)</f>
        <v>24191.39</v>
      </c>
    </row>
    <row r="444" spans="1:19" x14ac:dyDescent="0.25">
      <c r="A444" s="40" t="s">
        <v>217</v>
      </c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</row>
    <row r="445" spans="1:19" x14ac:dyDescent="0.25">
      <c r="A445" s="41" t="s">
        <v>218</v>
      </c>
      <c r="B445" s="41" t="s">
        <v>219</v>
      </c>
      <c r="C445" s="41"/>
      <c r="D445" s="42" t="s">
        <v>23</v>
      </c>
      <c r="E445" s="42" t="s">
        <v>24</v>
      </c>
      <c r="F445" s="42" t="s">
        <v>220</v>
      </c>
      <c r="G445" s="43" t="s">
        <v>26</v>
      </c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3"/>
    </row>
    <row r="446" spans="1:19" x14ac:dyDescent="0.25">
      <c r="A446" s="41"/>
      <c r="B446" s="41"/>
      <c r="C446" s="41"/>
      <c r="D446" s="42"/>
      <c r="E446" s="42"/>
      <c r="F446" s="42"/>
      <c r="G446" s="5">
        <v>100</v>
      </c>
      <c r="H446" s="5">
        <v>100</v>
      </c>
      <c r="I446" s="5">
        <v>100</v>
      </c>
      <c r="J446" s="5">
        <v>100</v>
      </c>
      <c r="K446" s="5">
        <v>100</v>
      </c>
      <c r="L446" s="5">
        <v>100</v>
      </c>
      <c r="M446" s="24">
        <v>100</v>
      </c>
      <c r="N446" s="24">
        <v>100</v>
      </c>
      <c r="O446" s="24">
        <v>100</v>
      </c>
      <c r="P446" s="5">
        <v>100</v>
      </c>
      <c r="Q446" s="5">
        <v>100</v>
      </c>
      <c r="R446" s="5">
        <v>100</v>
      </c>
      <c r="S446" s="5">
        <v>100</v>
      </c>
    </row>
    <row r="447" spans="1:19" x14ac:dyDescent="0.25">
      <c r="A447" s="41"/>
      <c r="B447" s="41"/>
      <c r="C447" s="41"/>
      <c r="D447" s="42"/>
      <c r="E447" s="42"/>
      <c r="F447" s="42"/>
      <c r="G447" s="43" t="s">
        <v>27</v>
      </c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5"/>
    </row>
    <row r="448" spans="1:19" x14ac:dyDescent="0.25">
      <c r="A448" s="41"/>
      <c r="B448" s="41"/>
      <c r="C448" s="41"/>
      <c r="D448" s="42"/>
      <c r="E448" s="42"/>
      <c r="F448" s="42"/>
      <c r="G448" s="5">
        <v>100</v>
      </c>
      <c r="H448" s="5">
        <v>100</v>
      </c>
      <c r="I448" s="5">
        <v>100</v>
      </c>
      <c r="J448" s="5">
        <v>100</v>
      </c>
      <c r="K448" s="5">
        <v>100</v>
      </c>
      <c r="L448" s="5">
        <v>100</v>
      </c>
      <c r="M448" s="24"/>
      <c r="N448" s="24"/>
      <c r="O448" s="24"/>
      <c r="P448" s="5"/>
      <c r="Q448" s="5"/>
      <c r="R448" s="5"/>
      <c r="S448" s="5"/>
    </row>
    <row r="449" spans="1:19" x14ac:dyDescent="0.25">
      <c r="A449" s="41"/>
      <c r="B449" s="41"/>
      <c r="C449" s="41"/>
      <c r="D449" s="42"/>
      <c r="E449" s="42"/>
      <c r="F449" s="42"/>
      <c r="G449" s="43" t="s">
        <v>28</v>
      </c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5"/>
    </row>
    <row r="450" spans="1:19" x14ac:dyDescent="0.25">
      <c r="A450" s="41"/>
      <c r="B450" s="41"/>
      <c r="C450" s="41"/>
      <c r="D450" s="42"/>
      <c r="E450" s="42"/>
      <c r="F450" s="42"/>
      <c r="G450" s="6">
        <v>28464</v>
      </c>
      <c r="H450" s="6">
        <v>27083</v>
      </c>
      <c r="I450" s="6">
        <v>27083</v>
      </c>
      <c r="J450" s="6">
        <v>27083</v>
      </c>
      <c r="K450" s="6">
        <v>27083</v>
      </c>
      <c r="L450" s="6">
        <v>27083</v>
      </c>
      <c r="M450" s="6">
        <v>31229</v>
      </c>
      <c r="N450" s="6">
        <v>27083</v>
      </c>
      <c r="O450" s="6">
        <v>27083</v>
      </c>
      <c r="P450" s="6">
        <v>27083</v>
      </c>
      <c r="Q450" s="6">
        <v>27083</v>
      </c>
      <c r="R450" s="6">
        <v>59110</v>
      </c>
      <c r="S450" s="6">
        <f>SUM(G450:R450)</f>
        <v>362550</v>
      </c>
    </row>
    <row r="451" spans="1:19" x14ac:dyDescent="0.25">
      <c r="A451" s="41"/>
      <c r="B451" s="41"/>
      <c r="C451" s="41"/>
      <c r="D451" s="42"/>
      <c r="E451" s="42"/>
      <c r="F451" s="42"/>
      <c r="G451" s="43">
        <v>0</v>
      </c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5"/>
    </row>
    <row r="452" spans="1:19" x14ac:dyDescent="0.25">
      <c r="A452" s="41"/>
      <c r="B452" s="41"/>
      <c r="C452" s="41"/>
      <c r="D452" s="42"/>
      <c r="E452" s="42"/>
      <c r="F452" s="42"/>
      <c r="G452" s="6">
        <v>0</v>
      </c>
      <c r="H452" s="6">
        <v>0</v>
      </c>
      <c r="I452" s="6">
        <v>0</v>
      </c>
      <c r="J452" s="6"/>
      <c r="K452" s="6"/>
      <c r="L452" s="6"/>
      <c r="M452" s="6">
        <v>0</v>
      </c>
      <c r="N452" s="6">
        <v>0</v>
      </c>
      <c r="O452" s="6"/>
      <c r="P452" s="6"/>
      <c r="Q452" s="6"/>
      <c r="R452" s="6"/>
      <c r="S452" s="6">
        <f>SUM(G452:R452)</f>
        <v>0</v>
      </c>
    </row>
    <row r="454" spans="1:19" x14ac:dyDescent="0.25">
      <c r="S454" s="22"/>
    </row>
    <row r="456" spans="1:19" x14ac:dyDescent="0.25">
      <c r="S456" s="22"/>
    </row>
    <row r="457" spans="1:19" x14ac:dyDescent="0.25">
      <c r="S457" s="23"/>
    </row>
  </sheetData>
  <mergeCells count="502">
    <mergeCell ref="A1:S1"/>
    <mergeCell ref="A2:S2"/>
    <mergeCell ref="A3:S3"/>
    <mergeCell ref="B5:C5"/>
    <mergeCell ref="A6:S6"/>
    <mergeCell ref="A7:A14"/>
    <mergeCell ref="B7:C14"/>
    <mergeCell ref="D7:D14"/>
    <mergeCell ref="E7:E14"/>
    <mergeCell ref="F7:F14"/>
    <mergeCell ref="G7:R7"/>
    <mergeCell ref="G9:R9"/>
    <mergeCell ref="G11:R11"/>
    <mergeCell ref="G13:R13"/>
    <mergeCell ref="A15:S15"/>
    <mergeCell ref="A16:A23"/>
    <mergeCell ref="B16:C23"/>
    <mergeCell ref="D16:D23"/>
    <mergeCell ref="E16:E23"/>
    <mergeCell ref="F16:F23"/>
    <mergeCell ref="G16:R16"/>
    <mergeCell ref="G18:R18"/>
    <mergeCell ref="G20:R20"/>
    <mergeCell ref="G22:R22"/>
    <mergeCell ref="A24:S24"/>
    <mergeCell ref="A25:A32"/>
    <mergeCell ref="B25:C32"/>
    <mergeCell ref="D25:D32"/>
    <mergeCell ref="E25:E32"/>
    <mergeCell ref="F25:F32"/>
    <mergeCell ref="G25:R25"/>
    <mergeCell ref="G27:R27"/>
    <mergeCell ref="G29:R29"/>
    <mergeCell ref="G31:R31"/>
    <mergeCell ref="A33:S33"/>
    <mergeCell ref="A34:A41"/>
    <mergeCell ref="B34:C41"/>
    <mergeCell ref="D34:D41"/>
    <mergeCell ref="E34:E41"/>
    <mergeCell ref="F34:F41"/>
    <mergeCell ref="G34:R34"/>
    <mergeCell ref="G36:R36"/>
    <mergeCell ref="G38:R38"/>
    <mergeCell ref="G40:R40"/>
    <mergeCell ref="A42:A49"/>
    <mergeCell ref="B42:C49"/>
    <mergeCell ref="D42:D49"/>
    <mergeCell ref="E42:E49"/>
    <mergeCell ref="F42:F49"/>
    <mergeCell ref="G42:R42"/>
    <mergeCell ref="G44:R44"/>
    <mergeCell ref="G46:R46"/>
    <mergeCell ref="G48:R48"/>
    <mergeCell ref="A50:S50"/>
    <mergeCell ref="A51:A58"/>
    <mergeCell ref="B51:C58"/>
    <mergeCell ref="D51:D58"/>
    <mergeCell ref="E51:E58"/>
    <mergeCell ref="F51:F58"/>
    <mergeCell ref="G51:R51"/>
    <mergeCell ref="G53:R53"/>
    <mergeCell ref="G55:R55"/>
    <mergeCell ref="G57:R57"/>
    <mergeCell ref="A59:A66"/>
    <mergeCell ref="B59:C66"/>
    <mergeCell ref="D59:D66"/>
    <mergeCell ref="E59:E66"/>
    <mergeCell ref="F59:F66"/>
    <mergeCell ref="G59:R59"/>
    <mergeCell ref="G61:R61"/>
    <mergeCell ref="G63:R63"/>
    <mergeCell ref="G65:R65"/>
    <mergeCell ref="A67:A74"/>
    <mergeCell ref="B67:C74"/>
    <mergeCell ref="D67:D74"/>
    <mergeCell ref="E67:E74"/>
    <mergeCell ref="F67:F74"/>
    <mergeCell ref="G67:R67"/>
    <mergeCell ref="G69:R69"/>
    <mergeCell ref="G71:R71"/>
    <mergeCell ref="G73:R73"/>
    <mergeCell ref="A75:S75"/>
    <mergeCell ref="A76:A83"/>
    <mergeCell ref="B76:C83"/>
    <mergeCell ref="D76:D83"/>
    <mergeCell ref="E76:E83"/>
    <mergeCell ref="F76:F83"/>
    <mergeCell ref="G76:R76"/>
    <mergeCell ref="G78:R78"/>
    <mergeCell ref="G80:R80"/>
    <mergeCell ref="G82:R82"/>
    <mergeCell ref="A84:A91"/>
    <mergeCell ref="B84:C91"/>
    <mergeCell ref="D84:D91"/>
    <mergeCell ref="E84:E91"/>
    <mergeCell ref="F84:F91"/>
    <mergeCell ref="G84:R84"/>
    <mergeCell ref="G86:R86"/>
    <mergeCell ref="G88:R88"/>
    <mergeCell ref="G90:R90"/>
    <mergeCell ref="A92:S92"/>
    <mergeCell ref="A93:A100"/>
    <mergeCell ref="B93:C100"/>
    <mergeCell ref="D93:D100"/>
    <mergeCell ref="E93:E100"/>
    <mergeCell ref="F93:F100"/>
    <mergeCell ref="G93:R93"/>
    <mergeCell ref="G95:R95"/>
    <mergeCell ref="G97:R97"/>
    <mergeCell ref="G99:R99"/>
    <mergeCell ref="A101:S101"/>
    <mergeCell ref="A102:A109"/>
    <mergeCell ref="B102:C109"/>
    <mergeCell ref="D102:D109"/>
    <mergeCell ref="E102:E109"/>
    <mergeCell ref="F102:F109"/>
    <mergeCell ref="G102:R102"/>
    <mergeCell ref="G104:R104"/>
    <mergeCell ref="G106:R106"/>
    <mergeCell ref="G108:R108"/>
    <mergeCell ref="A110:S110"/>
    <mergeCell ref="A111:A118"/>
    <mergeCell ref="B111:C118"/>
    <mergeCell ref="D111:D118"/>
    <mergeCell ref="E111:E118"/>
    <mergeCell ref="F111:F118"/>
    <mergeCell ref="G111:R111"/>
    <mergeCell ref="G113:R113"/>
    <mergeCell ref="G115:R115"/>
    <mergeCell ref="G117:R117"/>
    <mergeCell ref="A119:A126"/>
    <mergeCell ref="B119:C126"/>
    <mergeCell ref="D119:D126"/>
    <mergeCell ref="E119:E126"/>
    <mergeCell ref="F119:F126"/>
    <mergeCell ref="G119:R119"/>
    <mergeCell ref="G121:R121"/>
    <mergeCell ref="G123:R123"/>
    <mergeCell ref="G125:R125"/>
    <mergeCell ref="A127:A134"/>
    <mergeCell ref="B127:C134"/>
    <mergeCell ref="D127:D134"/>
    <mergeCell ref="E127:E134"/>
    <mergeCell ref="F127:F134"/>
    <mergeCell ref="G127:R127"/>
    <mergeCell ref="G129:R129"/>
    <mergeCell ref="G131:R131"/>
    <mergeCell ref="G133:R133"/>
    <mergeCell ref="A135:S135"/>
    <mergeCell ref="A136:A143"/>
    <mergeCell ref="B136:C143"/>
    <mergeCell ref="D136:D143"/>
    <mergeCell ref="E136:E143"/>
    <mergeCell ref="F136:F143"/>
    <mergeCell ref="G136:R136"/>
    <mergeCell ref="G138:R138"/>
    <mergeCell ref="G140:R140"/>
    <mergeCell ref="G142:R142"/>
    <mergeCell ref="A144:A151"/>
    <mergeCell ref="B144:C151"/>
    <mergeCell ref="D144:D151"/>
    <mergeCell ref="E144:E151"/>
    <mergeCell ref="F144:F151"/>
    <mergeCell ref="G144:R144"/>
    <mergeCell ref="G146:R146"/>
    <mergeCell ref="G148:R148"/>
    <mergeCell ref="G150:R150"/>
    <mergeCell ref="A152:A159"/>
    <mergeCell ref="B152:C159"/>
    <mergeCell ref="D152:D159"/>
    <mergeCell ref="E152:E159"/>
    <mergeCell ref="F152:F159"/>
    <mergeCell ref="G152:R152"/>
    <mergeCell ref="G154:R154"/>
    <mergeCell ref="G156:R156"/>
    <mergeCell ref="G158:R158"/>
    <mergeCell ref="A160:S160"/>
    <mergeCell ref="A161:A168"/>
    <mergeCell ref="B161:C168"/>
    <mergeCell ref="D161:D168"/>
    <mergeCell ref="E161:E168"/>
    <mergeCell ref="F161:F168"/>
    <mergeCell ref="G161:R161"/>
    <mergeCell ref="G163:R163"/>
    <mergeCell ref="G165:R165"/>
    <mergeCell ref="G167:R167"/>
    <mergeCell ref="A177:A184"/>
    <mergeCell ref="B177:C184"/>
    <mergeCell ref="D177:D184"/>
    <mergeCell ref="E177:F184"/>
    <mergeCell ref="G177:R177"/>
    <mergeCell ref="G179:R179"/>
    <mergeCell ref="G181:R181"/>
    <mergeCell ref="G183:R183"/>
    <mergeCell ref="A169:A176"/>
    <mergeCell ref="B169:C176"/>
    <mergeCell ref="D169:D176"/>
    <mergeCell ref="E169:E176"/>
    <mergeCell ref="F169:F176"/>
    <mergeCell ref="G169:R169"/>
    <mergeCell ref="G171:R171"/>
    <mergeCell ref="G173:R173"/>
    <mergeCell ref="G175:R175"/>
    <mergeCell ref="A185:S185"/>
    <mergeCell ref="A186:A193"/>
    <mergeCell ref="B186:C193"/>
    <mergeCell ref="D186:D193"/>
    <mergeCell ref="E186:E193"/>
    <mergeCell ref="F186:F193"/>
    <mergeCell ref="G186:R186"/>
    <mergeCell ref="G188:R188"/>
    <mergeCell ref="G190:R190"/>
    <mergeCell ref="G192:R192"/>
    <mergeCell ref="A194:S194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203:A210"/>
    <mergeCell ref="B203:C210"/>
    <mergeCell ref="D203:D210"/>
    <mergeCell ref="E203:E210"/>
    <mergeCell ref="F203:F210"/>
    <mergeCell ref="G203:R203"/>
    <mergeCell ref="G205:R205"/>
    <mergeCell ref="G207:R207"/>
    <mergeCell ref="G209:R209"/>
    <mergeCell ref="A211:A218"/>
    <mergeCell ref="B211:C218"/>
    <mergeCell ref="D211:D218"/>
    <mergeCell ref="E211:E218"/>
    <mergeCell ref="F211:F218"/>
    <mergeCell ref="G211:R211"/>
    <mergeCell ref="G213:R213"/>
    <mergeCell ref="G215:R215"/>
    <mergeCell ref="G217:R217"/>
    <mergeCell ref="A219:A226"/>
    <mergeCell ref="B219:C226"/>
    <mergeCell ref="D219:D226"/>
    <mergeCell ref="E219:E226"/>
    <mergeCell ref="F219:F226"/>
    <mergeCell ref="G219:R219"/>
    <mergeCell ref="G221:R221"/>
    <mergeCell ref="G223:R223"/>
    <mergeCell ref="G225:R225"/>
    <mergeCell ref="A227:A234"/>
    <mergeCell ref="B227:C234"/>
    <mergeCell ref="D227:D234"/>
    <mergeCell ref="E227:E234"/>
    <mergeCell ref="F227:F234"/>
    <mergeCell ref="G227:R227"/>
    <mergeCell ref="G229:R229"/>
    <mergeCell ref="G231:R231"/>
    <mergeCell ref="G233:R233"/>
    <mergeCell ref="A235:S235"/>
    <mergeCell ref="A236:A243"/>
    <mergeCell ref="B236:C243"/>
    <mergeCell ref="D236:D243"/>
    <mergeCell ref="E236:E243"/>
    <mergeCell ref="F236:F243"/>
    <mergeCell ref="G236:R236"/>
    <mergeCell ref="G238:R238"/>
    <mergeCell ref="G240:R240"/>
    <mergeCell ref="G242:R242"/>
    <mergeCell ref="A244:A251"/>
    <mergeCell ref="B244:C251"/>
    <mergeCell ref="D244:D251"/>
    <mergeCell ref="E244:E251"/>
    <mergeCell ref="F244:F251"/>
    <mergeCell ref="G244:R244"/>
    <mergeCell ref="G246:R246"/>
    <mergeCell ref="G248:R248"/>
    <mergeCell ref="G250:R250"/>
    <mergeCell ref="A252:S252"/>
    <mergeCell ref="A253:A260"/>
    <mergeCell ref="B253:C260"/>
    <mergeCell ref="D253:D260"/>
    <mergeCell ref="E253:E260"/>
    <mergeCell ref="F253:F260"/>
    <mergeCell ref="G253:R253"/>
    <mergeCell ref="G255:R255"/>
    <mergeCell ref="G257:R257"/>
    <mergeCell ref="G259:R259"/>
    <mergeCell ref="A261:A268"/>
    <mergeCell ref="B261:C268"/>
    <mergeCell ref="D261:D268"/>
    <mergeCell ref="E261:E268"/>
    <mergeCell ref="F261:F268"/>
    <mergeCell ref="G261:R261"/>
    <mergeCell ref="G263:R263"/>
    <mergeCell ref="G265:R265"/>
    <mergeCell ref="G267:R267"/>
    <mergeCell ref="A269:A276"/>
    <mergeCell ref="B269:C276"/>
    <mergeCell ref="D269:D276"/>
    <mergeCell ref="E269:E276"/>
    <mergeCell ref="F269:F276"/>
    <mergeCell ref="G269:R269"/>
    <mergeCell ref="G271:R271"/>
    <mergeCell ref="G273:R273"/>
    <mergeCell ref="G275:R275"/>
    <mergeCell ref="A277:S277"/>
    <mergeCell ref="A278:A285"/>
    <mergeCell ref="B278:C285"/>
    <mergeCell ref="D278:D285"/>
    <mergeCell ref="E278:E285"/>
    <mergeCell ref="F278:F285"/>
    <mergeCell ref="G278:R278"/>
    <mergeCell ref="G280:R280"/>
    <mergeCell ref="G282:R282"/>
    <mergeCell ref="G284:R284"/>
    <mergeCell ref="A286:A293"/>
    <mergeCell ref="B286:C293"/>
    <mergeCell ref="D286:D293"/>
    <mergeCell ref="E286:E293"/>
    <mergeCell ref="F286:F293"/>
    <mergeCell ref="G286:R286"/>
    <mergeCell ref="G288:R288"/>
    <mergeCell ref="G290:R290"/>
    <mergeCell ref="G292:R292"/>
    <mergeCell ref="A294:S294"/>
    <mergeCell ref="A295:A302"/>
    <mergeCell ref="B295:C302"/>
    <mergeCell ref="D295:D302"/>
    <mergeCell ref="E295:E302"/>
    <mergeCell ref="F295:F302"/>
    <mergeCell ref="G295:R295"/>
    <mergeCell ref="G297:R297"/>
    <mergeCell ref="G299:R299"/>
    <mergeCell ref="G301:R301"/>
    <mergeCell ref="A303:S303"/>
    <mergeCell ref="A304:A311"/>
    <mergeCell ref="B304:C311"/>
    <mergeCell ref="D304:D311"/>
    <mergeCell ref="E304:E311"/>
    <mergeCell ref="F304:F311"/>
    <mergeCell ref="G304:R304"/>
    <mergeCell ref="G306:R306"/>
    <mergeCell ref="G308:R308"/>
    <mergeCell ref="G310:R310"/>
    <mergeCell ref="A312:S312"/>
    <mergeCell ref="A313:A320"/>
    <mergeCell ref="B313:C320"/>
    <mergeCell ref="D313:D320"/>
    <mergeCell ref="E313:E320"/>
    <mergeCell ref="F313:F320"/>
    <mergeCell ref="G313:R313"/>
    <mergeCell ref="G315:R315"/>
    <mergeCell ref="G317:R317"/>
    <mergeCell ref="G319:R319"/>
    <mergeCell ref="A321:S321"/>
    <mergeCell ref="A322:A329"/>
    <mergeCell ref="B322:C329"/>
    <mergeCell ref="D322:D329"/>
    <mergeCell ref="E322:E329"/>
    <mergeCell ref="F322:F329"/>
    <mergeCell ref="G322:R322"/>
    <mergeCell ref="G324:R324"/>
    <mergeCell ref="G326:R326"/>
    <mergeCell ref="G328:R328"/>
    <mergeCell ref="A330:A337"/>
    <mergeCell ref="B330:C337"/>
    <mergeCell ref="D330:D337"/>
    <mergeCell ref="E330:E337"/>
    <mergeCell ref="F330:F337"/>
    <mergeCell ref="G330:R330"/>
    <mergeCell ref="G332:R332"/>
    <mergeCell ref="G334:R334"/>
    <mergeCell ref="G336:R336"/>
    <mergeCell ref="A338:S338"/>
    <mergeCell ref="A339:A346"/>
    <mergeCell ref="B339:C346"/>
    <mergeCell ref="D339:D346"/>
    <mergeCell ref="E339:E346"/>
    <mergeCell ref="F339:F346"/>
    <mergeCell ref="G339:R339"/>
    <mergeCell ref="G341:R341"/>
    <mergeCell ref="G343:R343"/>
    <mergeCell ref="G345:R345"/>
    <mergeCell ref="A347:S347"/>
    <mergeCell ref="A348:A355"/>
    <mergeCell ref="B348:C355"/>
    <mergeCell ref="D348:D355"/>
    <mergeCell ref="E348:E355"/>
    <mergeCell ref="F348:F355"/>
    <mergeCell ref="G348:R348"/>
    <mergeCell ref="G350:R350"/>
    <mergeCell ref="G352:R352"/>
    <mergeCell ref="G354:R354"/>
    <mergeCell ref="A356:A363"/>
    <mergeCell ref="B356:C363"/>
    <mergeCell ref="D356:D363"/>
    <mergeCell ref="E356:E363"/>
    <mergeCell ref="F356:F363"/>
    <mergeCell ref="G356:R356"/>
    <mergeCell ref="G358:R358"/>
    <mergeCell ref="G360:R360"/>
    <mergeCell ref="G362:R362"/>
    <mergeCell ref="A364:S364"/>
    <mergeCell ref="A365:A372"/>
    <mergeCell ref="B365:C372"/>
    <mergeCell ref="D365:D372"/>
    <mergeCell ref="E365:E372"/>
    <mergeCell ref="F365:F372"/>
    <mergeCell ref="G365:R365"/>
    <mergeCell ref="G367:R367"/>
    <mergeCell ref="G369:R369"/>
    <mergeCell ref="G371:R371"/>
    <mergeCell ref="A373:S373"/>
    <mergeCell ref="A374:A381"/>
    <mergeCell ref="B374:C381"/>
    <mergeCell ref="D374:D381"/>
    <mergeCell ref="E374:E381"/>
    <mergeCell ref="F374:F381"/>
    <mergeCell ref="G374:R374"/>
    <mergeCell ref="G376:R376"/>
    <mergeCell ref="G378:R378"/>
    <mergeCell ref="G380:R380"/>
    <mergeCell ref="A382:S382"/>
    <mergeCell ref="A383:A390"/>
    <mergeCell ref="B383:C390"/>
    <mergeCell ref="D383:D390"/>
    <mergeCell ref="E383:E390"/>
    <mergeCell ref="F383:F390"/>
    <mergeCell ref="G383:R383"/>
    <mergeCell ref="G385:R385"/>
    <mergeCell ref="G387:R387"/>
    <mergeCell ref="G389:R389"/>
    <mergeCell ref="A391:S391"/>
    <mergeCell ref="A392:A399"/>
    <mergeCell ref="B392:C399"/>
    <mergeCell ref="D392:D399"/>
    <mergeCell ref="E392:E399"/>
    <mergeCell ref="F392:F399"/>
    <mergeCell ref="G392:R392"/>
    <mergeCell ref="G394:R394"/>
    <mergeCell ref="G396:R396"/>
    <mergeCell ref="G398:R398"/>
    <mergeCell ref="A400:S400"/>
    <mergeCell ref="A401:A408"/>
    <mergeCell ref="B401:C408"/>
    <mergeCell ref="D401:D408"/>
    <mergeCell ref="E401:E408"/>
    <mergeCell ref="F401:F408"/>
    <mergeCell ref="G401:R401"/>
    <mergeCell ref="G403:R403"/>
    <mergeCell ref="G405:R405"/>
    <mergeCell ref="G407:R407"/>
    <mergeCell ref="A409:S409"/>
    <mergeCell ref="A410:A417"/>
    <mergeCell ref="B410:C417"/>
    <mergeCell ref="D410:D417"/>
    <mergeCell ref="E410:E417"/>
    <mergeCell ref="F410:F417"/>
    <mergeCell ref="G410:R410"/>
    <mergeCell ref="G412:R412"/>
    <mergeCell ref="G414:R414"/>
    <mergeCell ref="G416:R416"/>
    <mergeCell ref="A418:A425"/>
    <mergeCell ref="B418:C425"/>
    <mergeCell ref="D418:D425"/>
    <mergeCell ref="E418:E425"/>
    <mergeCell ref="F418:F425"/>
    <mergeCell ref="G418:R418"/>
    <mergeCell ref="G420:R420"/>
    <mergeCell ref="G422:R422"/>
    <mergeCell ref="G424:R424"/>
    <mergeCell ref="A426:S426"/>
    <mergeCell ref="A427:A434"/>
    <mergeCell ref="B427:C434"/>
    <mergeCell ref="D427:D434"/>
    <mergeCell ref="E427:E434"/>
    <mergeCell ref="F427:F434"/>
    <mergeCell ref="G427:R427"/>
    <mergeCell ref="G429:R429"/>
    <mergeCell ref="G431:R431"/>
    <mergeCell ref="G433:R433"/>
    <mergeCell ref="A435:S435"/>
    <mergeCell ref="A436:A443"/>
    <mergeCell ref="B436:C443"/>
    <mergeCell ref="D436:D443"/>
    <mergeCell ref="E436:E443"/>
    <mergeCell ref="F436:F443"/>
    <mergeCell ref="G436:R436"/>
    <mergeCell ref="G438:R438"/>
    <mergeCell ref="G440:R440"/>
    <mergeCell ref="G442:R442"/>
    <mergeCell ref="A444:S444"/>
    <mergeCell ref="A445:A452"/>
    <mergeCell ref="B445:C452"/>
    <mergeCell ref="D445:D452"/>
    <mergeCell ref="E445:E452"/>
    <mergeCell ref="F445:F452"/>
    <mergeCell ref="G445:R445"/>
    <mergeCell ref="G447:R447"/>
    <mergeCell ref="G449:R449"/>
    <mergeCell ref="G451:R451"/>
  </mergeCells>
  <pageMargins left="0.70866141732283472" right="0.70866141732283472" top="0.74803149606299213" bottom="0.74803149606299213" header="0.31496062992125984" footer="0.31496062992125984"/>
  <pageSetup scale="52" fitToHeight="10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zoomScale="60" zoomScaleNormal="60" workbookViewId="0">
      <selection activeCell="O3" sqref="O3"/>
    </sheetView>
  </sheetViews>
  <sheetFormatPr baseColWidth="10" defaultRowHeight="13.2" x14ac:dyDescent="0.25"/>
  <cols>
    <col min="1" max="1" width="88.6640625" bestFit="1" customWidth="1"/>
    <col min="2" max="2" width="21.33203125" customWidth="1"/>
    <col min="3" max="3" width="18.6640625" bestFit="1" customWidth="1"/>
    <col min="4" max="4" width="21.88671875" bestFit="1" customWidth="1"/>
    <col min="5" max="5" width="26.88671875" bestFit="1" customWidth="1"/>
    <col min="6" max="6" width="24.33203125" hidden="1" customWidth="1"/>
    <col min="7" max="7" width="18.6640625" hidden="1" customWidth="1"/>
    <col min="8" max="8" width="18.6640625" bestFit="1" customWidth="1"/>
    <col min="9" max="9" width="20.5546875" hidden="1" customWidth="1"/>
    <col min="10" max="11" width="18.6640625" bestFit="1" customWidth="1"/>
    <col min="12" max="12" width="26.33203125" hidden="1" customWidth="1"/>
    <col min="13" max="13" width="26.5546875" bestFit="1" customWidth="1"/>
    <col min="14" max="14" width="18.6640625" bestFit="1" customWidth="1"/>
    <col min="15" max="15" width="17.44140625" hidden="1" customWidth="1"/>
    <col min="16" max="16" width="18.6640625" bestFit="1" customWidth="1"/>
  </cols>
  <sheetData>
    <row r="1" spans="1:16" ht="12.75" customHeight="1" x14ac:dyDescent="0.25">
      <c r="A1" s="59" t="s">
        <v>223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2.7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39" customFormat="1" ht="36" x14ac:dyDescent="0.25">
      <c r="A3" s="37" t="s">
        <v>224</v>
      </c>
      <c r="B3" s="38" t="s">
        <v>294</v>
      </c>
      <c r="C3" s="38" t="s">
        <v>295</v>
      </c>
      <c r="D3" s="38" t="s">
        <v>296</v>
      </c>
      <c r="E3" s="38" t="s">
        <v>297</v>
      </c>
      <c r="F3" s="38" t="s">
        <v>298</v>
      </c>
      <c r="G3" s="38" t="s">
        <v>299</v>
      </c>
      <c r="H3" s="38" t="s">
        <v>300</v>
      </c>
      <c r="I3" s="38" t="s">
        <v>301</v>
      </c>
      <c r="J3" s="38" t="s">
        <v>302</v>
      </c>
      <c r="K3" s="38" t="s">
        <v>303</v>
      </c>
      <c r="L3" s="38" t="s">
        <v>304</v>
      </c>
      <c r="M3" s="38" t="s">
        <v>305</v>
      </c>
      <c r="N3" s="38" t="s">
        <v>306</v>
      </c>
      <c r="O3" s="38" t="s">
        <v>307</v>
      </c>
      <c r="P3" s="38" t="s">
        <v>308</v>
      </c>
    </row>
    <row r="4" spans="1:16" ht="15.6" x14ac:dyDescent="0.3">
      <c r="A4" s="30" t="s">
        <v>225</v>
      </c>
      <c r="B4" s="31">
        <v>359924</v>
      </c>
      <c r="C4" s="31">
        <v>174990.8</v>
      </c>
      <c r="D4" s="31">
        <v>0</v>
      </c>
      <c r="E4" s="31">
        <v>584914.80000000005</v>
      </c>
      <c r="F4" s="31">
        <v>215519.75999999995</v>
      </c>
      <c r="G4" s="31">
        <v>369395.0400000001</v>
      </c>
      <c r="H4" s="31">
        <v>215519.75999999998</v>
      </c>
      <c r="I4" s="31">
        <v>0</v>
      </c>
      <c r="J4" s="31">
        <v>369395.0400000001</v>
      </c>
      <c r="K4" s="31">
        <v>332719.25999999995</v>
      </c>
      <c r="L4" s="31">
        <v>-117199.5</v>
      </c>
      <c r="M4" s="31">
        <v>252195.5400000001</v>
      </c>
      <c r="N4" s="31">
        <v>332719.25999999995</v>
      </c>
      <c r="O4" s="31">
        <v>0</v>
      </c>
      <c r="P4" s="31">
        <v>385373.32</v>
      </c>
    </row>
    <row r="5" spans="1:16" ht="15" x14ac:dyDescent="0.25">
      <c r="A5" s="32" t="s">
        <v>226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" x14ac:dyDescent="0.25">
      <c r="A6" s="33" t="s">
        <v>227</v>
      </c>
      <c r="B6" s="31">
        <v>315912</v>
      </c>
      <c r="C6" s="31">
        <v>174990.8</v>
      </c>
      <c r="D6" s="31">
        <v>0</v>
      </c>
      <c r="E6" s="31">
        <v>540902.80000000005</v>
      </c>
      <c r="F6" s="31">
        <v>201557.31999999998</v>
      </c>
      <c r="G6" s="31">
        <v>339345.4800000001</v>
      </c>
      <c r="H6" s="31">
        <v>201557.31999999998</v>
      </c>
      <c r="I6" s="31">
        <v>0</v>
      </c>
      <c r="J6" s="31">
        <v>339345.4800000001</v>
      </c>
      <c r="K6" s="31">
        <v>298757.31999999995</v>
      </c>
      <c r="L6" s="31">
        <v>-97199.999999999971</v>
      </c>
      <c r="M6" s="31">
        <v>242145.4800000001</v>
      </c>
      <c r="N6" s="31">
        <v>298757.31999999995</v>
      </c>
      <c r="O6" s="31">
        <v>0</v>
      </c>
      <c r="P6" s="31">
        <v>351411.38</v>
      </c>
    </row>
    <row r="7" spans="1:16" ht="15" x14ac:dyDescent="0.25">
      <c r="A7" s="33" t="s">
        <v>228</v>
      </c>
      <c r="B7" s="31">
        <v>44012</v>
      </c>
      <c r="C7" s="31">
        <v>0</v>
      </c>
      <c r="D7" s="31">
        <v>0</v>
      </c>
      <c r="E7" s="31">
        <v>44012</v>
      </c>
      <c r="F7" s="31">
        <v>13962.44</v>
      </c>
      <c r="G7" s="31">
        <v>30049.559999999998</v>
      </c>
      <c r="H7" s="31">
        <v>13962.44</v>
      </c>
      <c r="I7" s="31">
        <v>0</v>
      </c>
      <c r="J7" s="31">
        <v>30049.559999999998</v>
      </c>
      <c r="K7" s="31">
        <v>33961.94</v>
      </c>
      <c r="L7" s="31">
        <v>-19999.5</v>
      </c>
      <c r="M7" s="31">
        <v>10050.059999999998</v>
      </c>
      <c r="N7" s="31">
        <v>33961.94</v>
      </c>
      <c r="O7" s="31">
        <v>0</v>
      </c>
      <c r="P7" s="31">
        <v>33961.94</v>
      </c>
    </row>
    <row r="8" spans="1:16" ht="15.6" x14ac:dyDescent="0.3">
      <c r="A8" s="30" t="s">
        <v>229</v>
      </c>
      <c r="B8" s="31">
        <v>1274202</v>
      </c>
      <c r="C8" s="31">
        <v>0</v>
      </c>
      <c r="D8" s="31">
        <v>0</v>
      </c>
      <c r="E8" s="31">
        <v>1274202</v>
      </c>
      <c r="F8" s="31">
        <v>110542.89</v>
      </c>
      <c r="G8" s="31">
        <v>1163659.1100000001</v>
      </c>
      <c r="H8" s="31">
        <v>110542.89</v>
      </c>
      <c r="I8" s="31">
        <v>0</v>
      </c>
      <c r="J8" s="31">
        <v>1163659.1100000001</v>
      </c>
      <c r="K8" s="31">
        <v>1024646.9600000002</v>
      </c>
      <c r="L8" s="31">
        <v>-914104.07000000018</v>
      </c>
      <c r="M8" s="31">
        <v>249555.0399999998</v>
      </c>
      <c r="N8" s="31">
        <v>1024646.9600000002</v>
      </c>
      <c r="O8" s="31">
        <v>0</v>
      </c>
      <c r="P8" s="31">
        <v>1174669.2000000002</v>
      </c>
    </row>
    <row r="9" spans="1:16" ht="15" x14ac:dyDescent="0.25">
      <c r="A9" s="32" t="s">
        <v>226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5" x14ac:dyDescent="0.25">
      <c r="A10" s="33" t="s">
        <v>230</v>
      </c>
      <c r="B10" s="31">
        <v>1274202</v>
      </c>
      <c r="C10" s="31">
        <v>0</v>
      </c>
      <c r="D10" s="31">
        <v>0</v>
      </c>
      <c r="E10" s="31">
        <v>1274202</v>
      </c>
      <c r="F10" s="31">
        <v>110542.89</v>
      </c>
      <c r="G10" s="31">
        <v>1163659.1100000001</v>
      </c>
      <c r="H10" s="31">
        <v>110542.89</v>
      </c>
      <c r="I10" s="31">
        <v>0</v>
      </c>
      <c r="J10" s="31">
        <v>1163659.1100000001</v>
      </c>
      <c r="K10" s="31">
        <v>1024646.9600000002</v>
      </c>
      <c r="L10" s="31">
        <v>-914104.07000000018</v>
      </c>
      <c r="M10" s="31">
        <v>249555.0399999998</v>
      </c>
      <c r="N10" s="31">
        <v>1024646.9600000002</v>
      </c>
      <c r="O10" s="31">
        <v>0</v>
      </c>
      <c r="P10" s="31">
        <v>1174669.2000000002</v>
      </c>
    </row>
    <row r="11" spans="1:16" ht="15.6" x14ac:dyDescent="0.3">
      <c r="A11" s="30" t="s">
        <v>231</v>
      </c>
      <c r="B11" s="31">
        <v>141422</v>
      </c>
      <c r="C11" s="31">
        <v>207200</v>
      </c>
      <c r="D11" s="31">
        <v>0</v>
      </c>
      <c r="E11" s="31">
        <v>245422</v>
      </c>
      <c r="F11" s="31">
        <v>93150.59</v>
      </c>
      <c r="G11" s="31">
        <v>152271.41</v>
      </c>
      <c r="H11" s="31">
        <v>93150.59</v>
      </c>
      <c r="I11" s="31">
        <v>0</v>
      </c>
      <c r="J11" s="31">
        <v>152271.41</v>
      </c>
      <c r="K11" s="31">
        <v>213248.84000000003</v>
      </c>
      <c r="L11" s="31">
        <v>-120098.25</v>
      </c>
      <c r="M11" s="31">
        <v>32173.160000000003</v>
      </c>
      <c r="N11" s="31">
        <v>213248.84000000003</v>
      </c>
      <c r="O11" s="31">
        <v>0</v>
      </c>
      <c r="P11" s="31">
        <v>304865.40999999997</v>
      </c>
    </row>
    <row r="12" spans="1:16" ht="15" x14ac:dyDescent="0.25">
      <c r="A12" s="32" t="s">
        <v>226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5" x14ac:dyDescent="0.25">
      <c r="A13" s="33" t="s">
        <v>232</v>
      </c>
      <c r="B13" s="31">
        <v>141422</v>
      </c>
      <c r="C13" s="31">
        <v>25000</v>
      </c>
      <c r="D13" s="31">
        <v>0</v>
      </c>
      <c r="E13" s="31">
        <v>176422</v>
      </c>
      <c r="F13" s="31">
        <v>33762.07</v>
      </c>
      <c r="G13" s="31">
        <v>142659.93</v>
      </c>
      <c r="H13" s="31">
        <v>33762.07</v>
      </c>
      <c r="I13" s="31">
        <v>0</v>
      </c>
      <c r="J13" s="31">
        <v>142659.93</v>
      </c>
      <c r="K13" s="31">
        <v>153860.32</v>
      </c>
      <c r="L13" s="31">
        <v>-120098.25</v>
      </c>
      <c r="M13" s="31">
        <v>22561.679999999993</v>
      </c>
      <c r="N13" s="31">
        <v>153860.32</v>
      </c>
      <c r="O13" s="31">
        <v>0</v>
      </c>
      <c r="P13" s="31">
        <v>135697.96999999997</v>
      </c>
    </row>
    <row r="14" spans="1:16" ht="15" x14ac:dyDescent="0.25">
      <c r="A14" s="33" t="s">
        <v>233</v>
      </c>
      <c r="B14" s="31">
        <v>0</v>
      </c>
      <c r="C14" s="31">
        <v>182200</v>
      </c>
      <c r="D14" s="31">
        <v>0</v>
      </c>
      <c r="E14" s="31">
        <v>69000</v>
      </c>
      <c r="F14" s="31">
        <v>59388.520000000004</v>
      </c>
      <c r="G14" s="31">
        <v>9611.4799999999959</v>
      </c>
      <c r="H14" s="31">
        <v>59388.520000000004</v>
      </c>
      <c r="I14" s="31">
        <v>0</v>
      </c>
      <c r="J14" s="31">
        <v>9611.4799999999959</v>
      </c>
      <c r="K14" s="31">
        <v>59388.520000000004</v>
      </c>
      <c r="L14" s="31">
        <v>0</v>
      </c>
      <c r="M14" s="31">
        <v>9611.4799999999959</v>
      </c>
      <c r="N14" s="31">
        <v>59388.520000000004</v>
      </c>
      <c r="O14" s="31">
        <v>0</v>
      </c>
      <c r="P14" s="31">
        <v>169167.44</v>
      </c>
    </row>
    <row r="15" spans="1:16" ht="15.6" x14ac:dyDescent="0.3">
      <c r="A15" s="30" t="s">
        <v>234</v>
      </c>
      <c r="B15" s="31">
        <v>2013004</v>
      </c>
      <c r="C15" s="31">
        <v>2627952.25</v>
      </c>
      <c r="D15" s="31">
        <v>0</v>
      </c>
      <c r="E15" s="31">
        <v>3355468.69</v>
      </c>
      <c r="F15" s="31">
        <v>2205318.8599999989</v>
      </c>
      <c r="G15" s="31">
        <v>1150149.830000001</v>
      </c>
      <c r="H15" s="31">
        <v>2205318.8600000003</v>
      </c>
      <c r="I15" s="31">
        <v>0</v>
      </c>
      <c r="J15" s="31">
        <v>1150149.830000001</v>
      </c>
      <c r="K15" s="31">
        <v>3538908.5500000007</v>
      </c>
      <c r="L15" s="31">
        <v>-1333589.69</v>
      </c>
      <c r="M15" s="31">
        <v>-183439.85999999894</v>
      </c>
      <c r="N15" s="31">
        <v>3538908.5500000007</v>
      </c>
      <c r="O15" s="31">
        <v>0</v>
      </c>
      <c r="P15" s="31">
        <v>3916444.46</v>
      </c>
    </row>
    <row r="16" spans="1:16" ht="15" x14ac:dyDescent="0.25">
      <c r="A16" s="32" t="s">
        <v>226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 ht="15" x14ac:dyDescent="0.25">
      <c r="A17" s="33" t="s">
        <v>235</v>
      </c>
      <c r="B17" s="31">
        <v>44905</v>
      </c>
      <c r="C17" s="31">
        <v>0</v>
      </c>
      <c r="D17" s="31">
        <v>0</v>
      </c>
      <c r="E17" s="31">
        <v>44905</v>
      </c>
      <c r="F17" s="31">
        <v>18969.739999999998</v>
      </c>
      <c r="G17" s="31">
        <v>25935.260000000002</v>
      </c>
      <c r="H17" s="31">
        <v>18969.739999999998</v>
      </c>
      <c r="I17" s="31">
        <v>0</v>
      </c>
      <c r="J17" s="31">
        <v>25935.260000000002</v>
      </c>
      <c r="K17" s="31">
        <v>18969.739999999998</v>
      </c>
      <c r="L17" s="31">
        <v>0</v>
      </c>
      <c r="M17" s="31">
        <v>25935.260000000002</v>
      </c>
      <c r="N17" s="31">
        <v>18969.739999999998</v>
      </c>
      <c r="O17" s="31">
        <v>0</v>
      </c>
      <c r="P17" s="31">
        <v>146871.41</v>
      </c>
    </row>
    <row r="18" spans="1:16" ht="15" x14ac:dyDescent="0.25">
      <c r="A18" s="32" t="s">
        <v>236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ht="15" x14ac:dyDescent="0.25">
      <c r="A19" s="33" t="s">
        <v>237</v>
      </c>
      <c r="B19" s="31">
        <v>885262</v>
      </c>
      <c r="C19" s="31">
        <v>256396.36</v>
      </c>
      <c r="D19" s="31">
        <v>0</v>
      </c>
      <c r="E19" s="31">
        <v>1066262</v>
      </c>
      <c r="F19" s="31">
        <v>549295.2699999999</v>
      </c>
      <c r="G19" s="31">
        <v>516966.7300000001</v>
      </c>
      <c r="H19" s="31">
        <v>549295.2699999999</v>
      </c>
      <c r="I19" s="31">
        <v>0</v>
      </c>
      <c r="J19" s="31">
        <v>516966.7300000001</v>
      </c>
      <c r="K19" s="31">
        <v>1155447.18</v>
      </c>
      <c r="L19" s="31">
        <v>-606151.91</v>
      </c>
      <c r="M19" s="31">
        <v>-89185.179999999935</v>
      </c>
      <c r="N19" s="31">
        <v>1155447.18</v>
      </c>
      <c r="O19" s="31">
        <v>0</v>
      </c>
      <c r="P19" s="31">
        <v>1233580.1200000001</v>
      </c>
    </row>
    <row r="20" spans="1:16" ht="15" x14ac:dyDescent="0.25">
      <c r="A20" s="33" t="s">
        <v>238</v>
      </c>
      <c r="B20" s="31">
        <v>731814</v>
      </c>
      <c r="C20" s="31">
        <v>1352111.2</v>
      </c>
      <c r="D20" s="31">
        <v>0</v>
      </c>
      <c r="E20" s="31">
        <v>853834</v>
      </c>
      <c r="F20" s="31">
        <v>586020.21000000008</v>
      </c>
      <c r="G20" s="31">
        <v>267813.78999999992</v>
      </c>
      <c r="H20" s="31">
        <v>586020.21000000008</v>
      </c>
      <c r="I20" s="31">
        <v>0</v>
      </c>
      <c r="J20" s="31">
        <v>267813.78999999992</v>
      </c>
      <c r="K20" s="31">
        <v>1082114.6200000001</v>
      </c>
      <c r="L20" s="31">
        <v>-496094.41000000003</v>
      </c>
      <c r="M20" s="31">
        <v>-228280.62000000011</v>
      </c>
      <c r="N20" s="31">
        <v>1082114.6200000001</v>
      </c>
      <c r="O20" s="31">
        <v>0</v>
      </c>
      <c r="P20" s="31">
        <v>1258160.1000000001</v>
      </c>
    </row>
    <row r="21" spans="1:16" ht="15" x14ac:dyDescent="0.25">
      <c r="A21" s="32" t="s">
        <v>239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ht="15" x14ac:dyDescent="0.25">
      <c r="A22" s="33" t="s">
        <v>240</v>
      </c>
      <c r="B22" s="31">
        <v>348926</v>
      </c>
      <c r="C22" s="31">
        <v>1011444.69</v>
      </c>
      <c r="D22" s="31">
        <v>0</v>
      </c>
      <c r="E22" s="31">
        <v>1380370.69</v>
      </c>
      <c r="F22" s="31">
        <v>1045441.6900000002</v>
      </c>
      <c r="G22" s="31">
        <v>334928.99999999977</v>
      </c>
      <c r="H22" s="31">
        <v>1045441.6900000002</v>
      </c>
      <c r="I22" s="31">
        <v>0</v>
      </c>
      <c r="J22" s="31">
        <v>334928.99999999977</v>
      </c>
      <c r="K22" s="31">
        <v>1276785.0600000003</v>
      </c>
      <c r="L22" s="31">
        <v>-231343.37000000011</v>
      </c>
      <c r="M22" s="31">
        <v>103585.62999999966</v>
      </c>
      <c r="N22" s="31">
        <v>1276785.0600000003</v>
      </c>
      <c r="O22" s="31">
        <v>0</v>
      </c>
      <c r="P22" s="31">
        <v>1268528.8800000001</v>
      </c>
    </row>
    <row r="23" spans="1:16" ht="15" x14ac:dyDescent="0.25">
      <c r="A23" s="33" t="s">
        <v>241</v>
      </c>
      <c r="B23" s="31">
        <v>2097</v>
      </c>
      <c r="C23" s="31">
        <v>8000</v>
      </c>
      <c r="D23" s="31">
        <v>0</v>
      </c>
      <c r="E23" s="31">
        <v>10097</v>
      </c>
      <c r="F23" s="31">
        <v>5591.95</v>
      </c>
      <c r="G23" s="31">
        <v>4505.05</v>
      </c>
      <c r="H23" s="31">
        <v>5591.95</v>
      </c>
      <c r="I23" s="31">
        <v>0</v>
      </c>
      <c r="J23" s="31">
        <v>4505.05</v>
      </c>
      <c r="K23" s="31">
        <v>5591.95</v>
      </c>
      <c r="L23" s="31">
        <v>0</v>
      </c>
      <c r="M23" s="31">
        <v>4505.05</v>
      </c>
      <c r="N23" s="31">
        <v>5591.95</v>
      </c>
      <c r="O23" s="31">
        <v>0</v>
      </c>
      <c r="P23" s="31">
        <v>9303.9500000000007</v>
      </c>
    </row>
    <row r="24" spans="1:16" ht="15.6" x14ac:dyDescent="0.3">
      <c r="A24" s="30" t="s">
        <v>242</v>
      </c>
      <c r="B24" s="31">
        <v>8915089</v>
      </c>
      <c r="C24" s="31">
        <v>2149000</v>
      </c>
      <c r="D24" s="31">
        <v>0</v>
      </c>
      <c r="E24" s="31">
        <v>9975089</v>
      </c>
      <c r="F24" s="31">
        <v>4302281.129999999</v>
      </c>
      <c r="G24" s="31">
        <v>5672807.870000001</v>
      </c>
      <c r="H24" s="31">
        <v>4302281.13</v>
      </c>
      <c r="I24" s="31">
        <v>0</v>
      </c>
      <c r="J24" s="31">
        <v>5672807.870000001</v>
      </c>
      <c r="K24" s="31">
        <v>7962907.5499999989</v>
      </c>
      <c r="L24" s="31">
        <v>-3660626.419999999</v>
      </c>
      <c r="M24" s="31">
        <v>2012181.450000002</v>
      </c>
      <c r="N24" s="31">
        <v>7958781.5499999989</v>
      </c>
      <c r="O24" s="31">
        <v>4126</v>
      </c>
      <c r="P24" s="31">
        <v>8620322.9600000009</v>
      </c>
    </row>
    <row r="25" spans="1:16" ht="15" x14ac:dyDescent="0.25">
      <c r="A25" s="32" t="s">
        <v>226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ht="15" x14ac:dyDescent="0.25">
      <c r="A26" s="33" t="s">
        <v>243</v>
      </c>
      <c r="B26" s="31">
        <v>297998</v>
      </c>
      <c r="C26" s="31">
        <v>25000</v>
      </c>
      <c r="D26" s="31">
        <v>0</v>
      </c>
      <c r="E26" s="31">
        <v>322998</v>
      </c>
      <c r="F26" s="31">
        <v>11536.38</v>
      </c>
      <c r="G26" s="31">
        <v>311461.62</v>
      </c>
      <c r="H26" s="31">
        <v>11536.38</v>
      </c>
      <c r="I26" s="31">
        <v>0</v>
      </c>
      <c r="J26" s="31">
        <v>311461.62</v>
      </c>
      <c r="K26" s="31">
        <v>275734.08</v>
      </c>
      <c r="L26" s="31">
        <v>-264197.7</v>
      </c>
      <c r="M26" s="31">
        <v>47263.919999999984</v>
      </c>
      <c r="N26" s="31">
        <v>275734.08</v>
      </c>
      <c r="O26" s="31">
        <v>0</v>
      </c>
      <c r="P26" s="31">
        <v>275734.08</v>
      </c>
    </row>
    <row r="27" spans="1:16" ht="15" x14ac:dyDescent="0.25">
      <c r="A27" s="32" t="s">
        <v>244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ht="15" x14ac:dyDescent="0.25">
      <c r="A28" s="33" t="s">
        <v>245</v>
      </c>
      <c r="B28" s="31">
        <v>6321509</v>
      </c>
      <c r="C28" s="31">
        <v>1319000</v>
      </c>
      <c r="D28" s="31">
        <v>0</v>
      </c>
      <c r="E28" s="31">
        <v>6416509</v>
      </c>
      <c r="F28" s="31">
        <v>2501843</v>
      </c>
      <c r="G28" s="31">
        <v>3914666</v>
      </c>
      <c r="H28" s="31">
        <v>2501843</v>
      </c>
      <c r="I28" s="31">
        <v>0</v>
      </c>
      <c r="J28" s="31">
        <v>3914666</v>
      </c>
      <c r="K28" s="31">
        <v>4833812.6999999993</v>
      </c>
      <c r="L28" s="31">
        <v>-2331969.6999999993</v>
      </c>
      <c r="M28" s="31">
        <v>1582696.3000000007</v>
      </c>
      <c r="N28" s="31">
        <v>4829686.6999999993</v>
      </c>
      <c r="O28" s="31">
        <v>4126</v>
      </c>
      <c r="P28" s="31">
        <v>5235311.18</v>
      </c>
    </row>
    <row r="29" spans="1:16" ht="15" x14ac:dyDescent="0.25">
      <c r="A29" s="33" t="s">
        <v>246</v>
      </c>
      <c r="B29" s="31">
        <v>976323</v>
      </c>
      <c r="C29" s="31">
        <v>205000</v>
      </c>
      <c r="D29" s="31">
        <v>0</v>
      </c>
      <c r="E29" s="31">
        <v>1161323</v>
      </c>
      <c r="F29" s="31">
        <v>183083.37999999998</v>
      </c>
      <c r="G29" s="31">
        <v>978239.62</v>
      </c>
      <c r="H29" s="31">
        <v>183083.37999999998</v>
      </c>
      <c r="I29" s="31">
        <v>0</v>
      </c>
      <c r="J29" s="31">
        <v>978239.62</v>
      </c>
      <c r="K29" s="31">
        <v>1040443.8</v>
      </c>
      <c r="L29" s="31">
        <v>-857360.42</v>
      </c>
      <c r="M29" s="31">
        <v>120879.19999999995</v>
      </c>
      <c r="N29" s="31">
        <v>1040443.8</v>
      </c>
      <c r="O29" s="31">
        <v>0</v>
      </c>
      <c r="P29" s="31">
        <v>1254528.7699999998</v>
      </c>
    </row>
    <row r="30" spans="1:16" ht="15" x14ac:dyDescent="0.25">
      <c r="A30" s="32" t="s">
        <v>247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ht="15" x14ac:dyDescent="0.25">
      <c r="A31" s="33" t="s">
        <v>248</v>
      </c>
      <c r="B31" s="31">
        <v>44408</v>
      </c>
      <c r="C31" s="31">
        <v>0</v>
      </c>
      <c r="D31" s="31">
        <v>0</v>
      </c>
      <c r="E31" s="31">
        <v>44408</v>
      </c>
      <c r="F31" s="31">
        <v>29495.599999999999</v>
      </c>
      <c r="G31" s="31">
        <v>14912.400000000001</v>
      </c>
      <c r="H31" s="31">
        <v>29495.599999999999</v>
      </c>
      <c r="I31" s="31">
        <v>0</v>
      </c>
      <c r="J31" s="31">
        <v>14912.400000000001</v>
      </c>
      <c r="K31" s="31">
        <v>43795.399999999994</v>
      </c>
      <c r="L31" s="31">
        <v>-14299.799999999996</v>
      </c>
      <c r="M31" s="31">
        <v>612.60000000000582</v>
      </c>
      <c r="N31" s="31">
        <v>43795.399999999994</v>
      </c>
      <c r="O31" s="31">
        <v>0</v>
      </c>
      <c r="P31" s="31">
        <v>44544.399999999994</v>
      </c>
    </row>
    <row r="32" spans="1:16" ht="15" x14ac:dyDescent="0.25">
      <c r="A32" s="33" t="s">
        <v>249</v>
      </c>
      <c r="B32" s="31">
        <v>0</v>
      </c>
      <c r="C32" s="31">
        <v>20000</v>
      </c>
      <c r="D32" s="31">
        <v>0</v>
      </c>
      <c r="E32" s="31">
        <v>60000</v>
      </c>
      <c r="F32" s="31">
        <v>27206.639999999999</v>
      </c>
      <c r="G32" s="31">
        <v>32793.360000000001</v>
      </c>
      <c r="H32" s="31">
        <v>27206.639999999999</v>
      </c>
      <c r="I32" s="31">
        <v>0</v>
      </c>
      <c r="J32" s="31">
        <v>32793.360000000001</v>
      </c>
      <c r="K32" s="31">
        <v>27206.639999999999</v>
      </c>
      <c r="L32" s="31">
        <v>0</v>
      </c>
      <c r="M32" s="31">
        <v>32793.360000000001</v>
      </c>
      <c r="N32" s="31">
        <v>27206.639999999999</v>
      </c>
      <c r="O32" s="31">
        <v>0</v>
      </c>
      <c r="P32" s="31">
        <v>30125.200000000001</v>
      </c>
    </row>
    <row r="33" spans="1:16" ht="15" x14ac:dyDescent="0.25">
      <c r="A33" s="33" t="s">
        <v>250</v>
      </c>
      <c r="B33" s="31">
        <v>234972</v>
      </c>
      <c r="C33" s="31">
        <v>0</v>
      </c>
      <c r="D33" s="31">
        <v>0</v>
      </c>
      <c r="E33" s="31">
        <v>234972</v>
      </c>
      <c r="F33" s="31">
        <v>89863.010000000009</v>
      </c>
      <c r="G33" s="31">
        <v>145108.99</v>
      </c>
      <c r="H33" s="31">
        <v>89863.010000000009</v>
      </c>
      <c r="I33" s="31">
        <v>0</v>
      </c>
      <c r="J33" s="31">
        <v>145108.99</v>
      </c>
      <c r="K33" s="31">
        <v>89863.010000000009</v>
      </c>
      <c r="L33" s="31">
        <v>0</v>
      </c>
      <c r="M33" s="31">
        <v>145108.99</v>
      </c>
      <c r="N33" s="31">
        <v>89863.010000000009</v>
      </c>
      <c r="O33" s="31">
        <v>0</v>
      </c>
      <c r="P33" s="31">
        <v>84783.03</v>
      </c>
    </row>
    <row r="34" spans="1:16" ht="15" x14ac:dyDescent="0.25">
      <c r="A34" s="32" t="s">
        <v>251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15" x14ac:dyDescent="0.25">
      <c r="A35" s="33" t="s">
        <v>252</v>
      </c>
      <c r="B35" s="31">
        <v>37326</v>
      </c>
      <c r="C35" s="31">
        <v>0</v>
      </c>
      <c r="D35" s="31">
        <v>0</v>
      </c>
      <c r="E35" s="31">
        <v>37326</v>
      </c>
      <c r="F35" s="31">
        <v>0</v>
      </c>
      <c r="G35" s="31">
        <v>37326</v>
      </c>
      <c r="H35" s="31">
        <v>0</v>
      </c>
      <c r="I35" s="31">
        <v>0</v>
      </c>
      <c r="J35" s="31">
        <v>37326</v>
      </c>
      <c r="K35" s="31">
        <v>33600.300000000003</v>
      </c>
      <c r="L35" s="31">
        <v>-33600.300000000003</v>
      </c>
      <c r="M35" s="31">
        <v>3725.6999999999971</v>
      </c>
      <c r="N35" s="31">
        <v>33600.300000000003</v>
      </c>
      <c r="O35" s="31">
        <v>0</v>
      </c>
      <c r="P35" s="31">
        <v>33700.69</v>
      </c>
    </row>
    <row r="36" spans="1:16" ht="15" x14ac:dyDescent="0.25">
      <c r="A36" s="32" t="s">
        <v>253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15" x14ac:dyDescent="0.25">
      <c r="A37" s="33" t="s">
        <v>254</v>
      </c>
      <c r="B37" s="31">
        <v>1002553</v>
      </c>
      <c r="C37" s="31">
        <v>580000</v>
      </c>
      <c r="D37" s="31">
        <v>0</v>
      </c>
      <c r="E37" s="31">
        <v>1697553</v>
      </c>
      <c r="F37" s="31">
        <v>1459253.12</v>
      </c>
      <c r="G37" s="31">
        <v>238299.87999999989</v>
      </c>
      <c r="H37" s="31">
        <v>1459253.12</v>
      </c>
      <c r="I37" s="31">
        <v>0</v>
      </c>
      <c r="J37" s="31">
        <v>238299.87999999989</v>
      </c>
      <c r="K37" s="31">
        <v>1618451.62</v>
      </c>
      <c r="L37" s="31">
        <v>-159198.5</v>
      </c>
      <c r="M37" s="31">
        <v>79101.379999999888</v>
      </c>
      <c r="N37" s="31">
        <v>1618451.62</v>
      </c>
      <c r="O37" s="31">
        <v>0</v>
      </c>
      <c r="P37" s="31">
        <v>1661595.6099999999</v>
      </c>
    </row>
    <row r="38" spans="1:16" ht="15.6" x14ac:dyDescent="0.3">
      <c r="A38" s="30" t="s">
        <v>255</v>
      </c>
      <c r="B38" s="31">
        <v>7808884</v>
      </c>
      <c r="C38" s="31">
        <v>2623192.64</v>
      </c>
      <c r="D38" s="31">
        <v>532971.27</v>
      </c>
      <c r="E38" s="31">
        <v>10000105.370000001</v>
      </c>
      <c r="F38" s="31">
        <v>7220061.1500000022</v>
      </c>
      <c r="G38" s="31">
        <v>2780044.2199999988</v>
      </c>
      <c r="H38" s="31">
        <v>7220061.1500000004</v>
      </c>
      <c r="I38" s="31">
        <v>0</v>
      </c>
      <c r="J38" s="31">
        <v>2780044.2199999988</v>
      </c>
      <c r="K38" s="31">
        <v>9673923.5500000007</v>
      </c>
      <c r="L38" s="31">
        <v>-2453862.3999999929</v>
      </c>
      <c r="M38" s="31">
        <v>326181.82000000589</v>
      </c>
      <c r="N38" s="31">
        <v>9673923.5500000007</v>
      </c>
      <c r="O38" s="31">
        <v>0</v>
      </c>
      <c r="P38" s="31">
        <v>9245046.3200000003</v>
      </c>
    </row>
    <row r="39" spans="1:16" ht="15" x14ac:dyDescent="0.25">
      <c r="A39" s="32" t="s">
        <v>247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ht="15" x14ac:dyDescent="0.25">
      <c r="A40" s="33" t="s">
        <v>256</v>
      </c>
      <c r="B40" s="31">
        <v>66886</v>
      </c>
      <c r="C40" s="31">
        <v>0</v>
      </c>
      <c r="D40" s="31">
        <v>0</v>
      </c>
      <c r="E40" s="31">
        <v>66886</v>
      </c>
      <c r="F40" s="31">
        <v>1304.8800000000001</v>
      </c>
      <c r="G40" s="31">
        <v>65581.119999999995</v>
      </c>
      <c r="H40" s="31">
        <v>1304.8800000000001</v>
      </c>
      <c r="I40" s="31">
        <v>0</v>
      </c>
      <c r="J40" s="31">
        <v>65581.119999999995</v>
      </c>
      <c r="K40" s="31">
        <v>1304.8800000000001</v>
      </c>
      <c r="L40" s="31">
        <v>0</v>
      </c>
      <c r="M40" s="31">
        <v>65581.119999999995</v>
      </c>
      <c r="N40" s="31">
        <v>1304.8800000000001</v>
      </c>
      <c r="O40" s="31">
        <v>0</v>
      </c>
      <c r="P40" s="31">
        <v>1304.8800000000001</v>
      </c>
    </row>
    <row r="41" spans="1:16" ht="15" x14ac:dyDescent="0.25">
      <c r="A41" s="33" t="s">
        <v>257</v>
      </c>
      <c r="B41" s="31">
        <v>342539</v>
      </c>
      <c r="C41" s="31">
        <v>10000</v>
      </c>
      <c r="D41" s="31">
        <v>0</v>
      </c>
      <c r="E41" s="31">
        <v>367539</v>
      </c>
      <c r="F41" s="31">
        <v>13934.499999999998</v>
      </c>
      <c r="G41" s="31">
        <v>353604.5</v>
      </c>
      <c r="H41" s="31">
        <v>13934.499999999998</v>
      </c>
      <c r="I41" s="31">
        <v>0</v>
      </c>
      <c r="J41" s="31">
        <v>353604.5</v>
      </c>
      <c r="K41" s="31">
        <v>319860.88</v>
      </c>
      <c r="L41" s="31">
        <v>-305926.38</v>
      </c>
      <c r="M41" s="31">
        <v>47678.119999999995</v>
      </c>
      <c r="N41" s="31">
        <v>319860.88</v>
      </c>
      <c r="O41" s="31">
        <v>0</v>
      </c>
      <c r="P41" s="31">
        <v>316952.53000000003</v>
      </c>
    </row>
    <row r="42" spans="1:16" ht="15" x14ac:dyDescent="0.25">
      <c r="A42" s="32" t="s">
        <v>239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15" x14ac:dyDescent="0.25">
      <c r="A43" s="33" t="s">
        <v>240</v>
      </c>
      <c r="B43" s="31">
        <v>2532009</v>
      </c>
      <c r="C43" s="31">
        <v>597122.21</v>
      </c>
      <c r="D43" s="31">
        <v>532971.27</v>
      </c>
      <c r="E43" s="31">
        <v>2646159.94</v>
      </c>
      <c r="F43" s="31">
        <v>3001757.09</v>
      </c>
      <c r="G43" s="31">
        <v>-355597.14999999991</v>
      </c>
      <c r="H43" s="31">
        <v>3001757.09</v>
      </c>
      <c r="I43" s="31">
        <v>0</v>
      </c>
      <c r="J43" s="31">
        <v>-355597.14999999991</v>
      </c>
      <c r="K43" s="31">
        <v>3001757.09</v>
      </c>
      <c r="L43" s="31">
        <v>0</v>
      </c>
      <c r="M43" s="31">
        <v>-355597.14999999991</v>
      </c>
      <c r="N43" s="31">
        <v>3001757.09</v>
      </c>
      <c r="O43" s="31">
        <v>0</v>
      </c>
      <c r="P43" s="31">
        <v>2965269.6500000004</v>
      </c>
    </row>
    <row r="44" spans="1:16" ht="15" x14ac:dyDescent="0.25">
      <c r="A44" s="32" t="s">
        <v>251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" x14ac:dyDescent="0.25">
      <c r="A45" s="33" t="s">
        <v>258</v>
      </c>
      <c r="B45" s="31">
        <v>111241</v>
      </c>
      <c r="C45" s="31">
        <v>0</v>
      </c>
      <c r="D45" s="31">
        <v>0</v>
      </c>
      <c r="E45" s="31">
        <v>111241</v>
      </c>
      <c r="F45" s="31">
        <v>0</v>
      </c>
      <c r="G45" s="31">
        <v>111241</v>
      </c>
      <c r="H45" s="31">
        <v>0</v>
      </c>
      <c r="I45" s="31">
        <v>0</v>
      </c>
      <c r="J45" s="31">
        <v>111241</v>
      </c>
      <c r="K45" s="31">
        <v>91499.4</v>
      </c>
      <c r="L45" s="31">
        <v>-91499.4</v>
      </c>
      <c r="M45" s="31">
        <v>19741.600000000006</v>
      </c>
      <c r="N45" s="31">
        <v>91499.4</v>
      </c>
      <c r="O45" s="31">
        <v>0</v>
      </c>
      <c r="P45" s="31">
        <v>91499.4</v>
      </c>
    </row>
    <row r="46" spans="1:16" ht="15" x14ac:dyDescent="0.25">
      <c r="A46" s="33" t="s">
        <v>259</v>
      </c>
      <c r="B46" s="31">
        <v>270</v>
      </c>
      <c r="C46" s="31">
        <v>0</v>
      </c>
      <c r="D46" s="31">
        <v>0</v>
      </c>
      <c r="E46" s="31">
        <v>270</v>
      </c>
      <c r="F46" s="31">
        <v>0</v>
      </c>
      <c r="G46" s="31">
        <v>270</v>
      </c>
      <c r="H46" s="31">
        <v>0</v>
      </c>
      <c r="I46" s="31">
        <v>0</v>
      </c>
      <c r="J46" s="31">
        <v>270</v>
      </c>
      <c r="K46" s="31">
        <v>0</v>
      </c>
      <c r="L46" s="31">
        <v>0</v>
      </c>
      <c r="M46" s="31">
        <v>270</v>
      </c>
      <c r="N46" s="31">
        <v>0</v>
      </c>
      <c r="O46" s="31">
        <v>0</v>
      </c>
      <c r="P46" s="31">
        <v>0</v>
      </c>
    </row>
    <row r="47" spans="1:16" ht="15" x14ac:dyDescent="0.25">
      <c r="A47" s="33" t="s">
        <v>260</v>
      </c>
      <c r="B47" s="31">
        <v>30776</v>
      </c>
      <c r="C47" s="31">
        <v>15000</v>
      </c>
      <c r="D47" s="31">
        <v>0</v>
      </c>
      <c r="E47" s="31">
        <v>49776</v>
      </c>
      <c r="F47" s="31">
        <v>32563.7</v>
      </c>
      <c r="G47" s="31">
        <v>17212.3</v>
      </c>
      <c r="H47" s="31">
        <v>32563.7</v>
      </c>
      <c r="I47" s="31">
        <v>0</v>
      </c>
      <c r="J47" s="31">
        <v>17212.3</v>
      </c>
      <c r="K47" s="31">
        <v>32563.7</v>
      </c>
      <c r="L47" s="31">
        <v>0</v>
      </c>
      <c r="M47" s="31">
        <v>17212.3</v>
      </c>
      <c r="N47" s="31">
        <v>32563.7</v>
      </c>
      <c r="O47" s="31">
        <v>0</v>
      </c>
      <c r="P47" s="31">
        <v>60365.1</v>
      </c>
    </row>
    <row r="48" spans="1:16" ht="15" x14ac:dyDescent="0.25">
      <c r="A48" s="33" t="s">
        <v>261</v>
      </c>
      <c r="B48" s="31">
        <v>147569</v>
      </c>
      <c r="C48" s="31">
        <v>16000</v>
      </c>
      <c r="D48" s="31">
        <v>0</v>
      </c>
      <c r="E48" s="31">
        <v>178569</v>
      </c>
      <c r="F48" s="31">
        <v>28326.68</v>
      </c>
      <c r="G48" s="31">
        <v>150242.32</v>
      </c>
      <c r="H48" s="31">
        <v>28326.68</v>
      </c>
      <c r="I48" s="31">
        <v>0</v>
      </c>
      <c r="J48" s="31">
        <v>150242.32</v>
      </c>
      <c r="K48" s="31">
        <v>99904.24</v>
      </c>
      <c r="L48" s="31">
        <v>-71577.56</v>
      </c>
      <c r="M48" s="31">
        <v>78664.759999999995</v>
      </c>
      <c r="N48" s="31">
        <v>99904.24</v>
      </c>
      <c r="O48" s="31">
        <v>0</v>
      </c>
      <c r="P48" s="31">
        <v>111672.84</v>
      </c>
    </row>
    <row r="49" spans="1:16" ht="15" x14ac:dyDescent="0.25">
      <c r="A49" s="32" t="s">
        <v>262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ht="15" x14ac:dyDescent="0.25">
      <c r="A50" s="33" t="s">
        <v>263</v>
      </c>
      <c r="B50" s="31">
        <v>277992</v>
      </c>
      <c r="C50" s="31">
        <v>100000</v>
      </c>
      <c r="D50" s="31">
        <v>0</v>
      </c>
      <c r="E50" s="31">
        <v>329992</v>
      </c>
      <c r="F50" s="31">
        <v>684141.13</v>
      </c>
      <c r="G50" s="31">
        <v>-354149.13</v>
      </c>
      <c r="H50" s="31">
        <v>684141.13</v>
      </c>
      <c r="I50" s="31">
        <v>0</v>
      </c>
      <c r="J50" s="31">
        <v>-354149.13</v>
      </c>
      <c r="K50" s="31">
        <v>741821.32000000007</v>
      </c>
      <c r="L50" s="31">
        <v>-57680.190000000061</v>
      </c>
      <c r="M50" s="31">
        <v>-411829.32000000007</v>
      </c>
      <c r="N50" s="31">
        <v>741821.32000000007</v>
      </c>
      <c r="O50" s="31">
        <v>0</v>
      </c>
      <c r="P50" s="31">
        <v>493791.65</v>
      </c>
    </row>
    <row r="51" spans="1:16" ht="15" x14ac:dyDescent="0.25">
      <c r="A51" s="32" t="s">
        <v>253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 ht="15" x14ac:dyDescent="0.25">
      <c r="A52" s="33" t="s">
        <v>264</v>
      </c>
      <c r="B52" s="31">
        <v>7510</v>
      </c>
      <c r="C52" s="31">
        <v>0</v>
      </c>
      <c r="D52" s="31">
        <v>0</v>
      </c>
      <c r="E52" s="31">
        <v>7510</v>
      </c>
      <c r="F52" s="31">
        <v>0</v>
      </c>
      <c r="G52" s="31">
        <v>7510</v>
      </c>
      <c r="H52" s="31">
        <v>0</v>
      </c>
      <c r="I52" s="31">
        <v>0</v>
      </c>
      <c r="J52" s="31">
        <v>7510</v>
      </c>
      <c r="K52" s="31">
        <v>0</v>
      </c>
      <c r="L52" s="31">
        <v>0</v>
      </c>
      <c r="M52" s="31">
        <v>7510</v>
      </c>
      <c r="N52" s="31">
        <v>0</v>
      </c>
      <c r="O52" s="31">
        <v>0</v>
      </c>
      <c r="P52" s="31">
        <v>0</v>
      </c>
    </row>
    <row r="53" spans="1:16" ht="15" x14ac:dyDescent="0.25">
      <c r="A53" s="33" t="s">
        <v>265</v>
      </c>
      <c r="B53" s="31">
        <v>1981868</v>
      </c>
      <c r="C53" s="31">
        <v>15000</v>
      </c>
      <c r="D53" s="31">
        <v>0</v>
      </c>
      <c r="E53" s="31">
        <v>1996868</v>
      </c>
      <c r="F53" s="31">
        <v>2039944.88</v>
      </c>
      <c r="G53" s="31">
        <v>-43076.879999999888</v>
      </c>
      <c r="H53" s="31">
        <v>2039944.88</v>
      </c>
      <c r="I53" s="31">
        <v>0</v>
      </c>
      <c r="J53" s="31">
        <v>-43076.879999999888</v>
      </c>
      <c r="K53" s="31">
        <v>2297279.1800000002</v>
      </c>
      <c r="L53" s="31">
        <v>-257334.30000000028</v>
      </c>
      <c r="M53" s="31">
        <v>-300411.18000000017</v>
      </c>
      <c r="N53" s="31">
        <v>2297279.1800000002</v>
      </c>
      <c r="O53" s="31">
        <v>0</v>
      </c>
      <c r="P53" s="31">
        <v>1995140.0499999998</v>
      </c>
    </row>
    <row r="54" spans="1:16" ht="15" x14ac:dyDescent="0.25">
      <c r="A54" s="33" t="s">
        <v>266</v>
      </c>
      <c r="B54" s="31">
        <v>249211</v>
      </c>
      <c r="C54" s="31">
        <v>0</v>
      </c>
      <c r="D54" s="31">
        <v>0</v>
      </c>
      <c r="E54" s="31">
        <v>264211</v>
      </c>
      <c r="F54" s="31">
        <v>8712</v>
      </c>
      <c r="G54" s="31">
        <v>255499</v>
      </c>
      <c r="H54" s="31">
        <v>8712</v>
      </c>
      <c r="I54" s="31">
        <v>0</v>
      </c>
      <c r="J54" s="31">
        <v>255499</v>
      </c>
      <c r="K54" s="31">
        <v>198508.5</v>
      </c>
      <c r="L54" s="31">
        <v>-189796.5</v>
      </c>
      <c r="M54" s="31">
        <v>65702.5</v>
      </c>
      <c r="N54" s="31">
        <v>198508.5</v>
      </c>
      <c r="O54" s="31">
        <v>0</v>
      </c>
      <c r="P54" s="31">
        <v>194796.5</v>
      </c>
    </row>
    <row r="55" spans="1:16" ht="15" x14ac:dyDescent="0.25">
      <c r="A55" s="32" t="s">
        <v>267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</row>
    <row r="56" spans="1:16" ht="15" x14ac:dyDescent="0.25">
      <c r="A56" s="33" t="s">
        <v>268</v>
      </c>
      <c r="B56" s="31">
        <v>473176</v>
      </c>
      <c r="C56" s="31">
        <v>62000</v>
      </c>
      <c r="D56" s="31">
        <v>0</v>
      </c>
      <c r="E56" s="31">
        <v>535176</v>
      </c>
      <c r="F56" s="31">
        <v>67128.650000000009</v>
      </c>
      <c r="G56" s="31">
        <v>468047.35</v>
      </c>
      <c r="H56" s="31">
        <v>67128.650000000009</v>
      </c>
      <c r="I56" s="31">
        <v>0</v>
      </c>
      <c r="J56" s="31">
        <v>468047.35</v>
      </c>
      <c r="K56" s="31">
        <v>241988.63</v>
      </c>
      <c r="L56" s="31">
        <v>-174859.97999999998</v>
      </c>
      <c r="M56" s="31">
        <v>293187.37</v>
      </c>
      <c r="N56" s="31">
        <v>241988.63</v>
      </c>
      <c r="O56" s="31">
        <v>0</v>
      </c>
      <c r="P56" s="31">
        <v>256734.47999999998</v>
      </c>
    </row>
    <row r="57" spans="1:16" ht="15" x14ac:dyDescent="0.25">
      <c r="A57" s="32" t="s">
        <v>269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ht="15" x14ac:dyDescent="0.25">
      <c r="A58" s="33" t="s">
        <v>270</v>
      </c>
      <c r="B58" s="31">
        <v>1587837</v>
      </c>
      <c r="C58" s="31">
        <v>1808070.4300000002</v>
      </c>
      <c r="D58" s="31">
        <v>0</v>
      </c>
      <c r="E58" s="31">
        <v>3445907.43</v>
      </c>
      <c r="F58" s="31">
        <v>1342247.6400000001</v>
      </c>
      <c r="G58" s="31">
        <v>2103659.79</v>
      </c>
      <c r="H58" s="31">
        <v>1342247.6400000001</v>
      </c>
      <c r="I58" s="31">
        <v>0</v>
      </c>
      <c r="J58" s="31">
        <v>2103659.79</v>
      </c>
      <c r="K58" s="31">
        <v>2647435.7300000004</v>
      </c>
      <c r="L58" s="31">
        <v>-1305188.0900000003</v>
      </c>
      <c r="M58" s="31">
        <v>798471.69999999972</v>
      </c>
      <c r="N58" s="31">
        <v>2647435.7300000004</v>
      </c>
      <c r="O58" s="31">
        <v>0</v>
      </c>
      <c r="P58" s="31">
        <v>2757519.2400000007</v>
      </c>
    </row>
    <row r="59" spans="1:16" ht="15.6" x14ac:dyDescent="0.3">
      <c r="A59" s="30" t="s">
        <v>271</v>
      </c>
      <c r="B59" s="31">
        <v>4709595</v>
      </c>
      <c r="C59" s="31">
        <v>2005800</v>
      </c>
      <c r="D59" s="31">
        <v>0</v>
      </c>
      <c r="E59" s="31">
        <v>6790295</v>
      </c>
      <c r="F59" s="31">
        <v>2326288.8900000011</v>
      </c>
      <c r="G59" s="31">
        <v>4464006.1099999994</v>
      </c>
      <c r="H59" s="31">
        <v>2326288.89</v>
      </c>
      <c r="I59" s="31">
        <v>0</v>
      </c>
      <c r="J59" s="31">
        <v>4464006.1099999994</v>
      </c>
      <c r="K59" s="31">
        <v>3582315.4299999992</v>
      </c>
      <c r="L59" s="31">
        <v>-1256026.5399999986</v>
      </c>
      <c r="M59" s="31">
        <v>3207979.5700000003</v>
      </c>
      <c r="N59" s="31">
        <v>3582315.4299999992</v>
      </c>
      <c r="O59" s="31">
        <v>0</v>
      </c>
      <c r="P59" s="31">
        <v>3757956.3799999994</v>
      </c>
    </row>
    <row r="60" spans="1:16" ht="15" x14ac:dyDescent="0.25">
      <c r="A60" s="32" t="s">
        <v>272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ht="15" x14ac:dyDescent="0.25">
      <c r="A61" s="33" t="s">
        <v>273</v>
      </c>
      <c r="B61" s="31">
        <v>1019671</v>
      </c>
      <c r="C61" s="31">
        <v>1160000</v>
      </c>
      <c r="D61" s="31">
        <v>0</v>
      </c>
      <c r="E61" s="31">
        <v>2179671</v>
      </c>
      <c r="F61" s="31">
        <v>716071.51</v>
      </c>
      <c r="G61" s="31">
        <v>1463599.49</v>
      </c>
      <c r="H61" s="31">
        <v>716071.51</v>
      </c>
      <c r="I61" s="31">
        <v>0</v>
      </c>
      <c r="J61" s="31">
        <v>1463599.49</v>
      </c>
      <c r="K61" s="31">
        <v>936637.36</v>
      </c>
      <c r="L61" s="31">
        <v>-220565.84999999998</v>
      </c>
      <c r="M61" s="31">
        <v>1243033.6400000001</v>
      </c>
      <c r="N61" s="31">
        <v>936637.36</v>
      </c>
      <c r="O61" s="31">
        <v>0</v>
      </c>
      <c r="P61" s="31">
        <v>936637.36</v>
      </c>
    </row>
    <row r="62" spans="1:16" ht="15" x14ac:dyDescent="0.25">
      <c r="A62" s="33" t="s">
        <v>274</v>
      </c>
      <c r="B62" s="31">
        <v>223233</v>
      </c>
      <c r="C62" s="31">
        <v>0</v>
      </c>
      <c r="D62" s="31">
        <v>0</v>
      </c>
      <c r="E62" s="31">
        <v>223233</v>
      </c>
      <c r="F62" s="31">
        <v>-658717.94999999995</v>
      </c>
      <c r="G62" s="31">
        <v>881950.95</v>
      </c>
      <c r="H62" s="31">
        <v>-658717.94999999995</v>
      </c>
      <c r="I62" s="31">
        <v>0</v>
      </c>
      <c r="J62" s="31">
        <v>881950.95</v>
      </c>
      <c r="K62" s="31">
        <v>-461603.7</v>
      </c>
      <c r="L62" s="31">
        <v>-197114.24999999994</v>
      </c>
      <c r="M62" s="31">
        <v>684836.7</v>
      </c>
      <c r="N62" s="31">
        <v>-461603.7</v>
      </c>
      <c r="O62" s="31">
        <v>0</v>
      </c>
      <c r="P62" s="31">
        <v>-461603.7</v>
      </c>
    </row>
    <row r="63" spans="1:16" ht="15" x14ac:dyDescent="0.25">
      <c r="A63" s="33" t="s">
        <v>275</v>
      </c>
      <c r="B63" s="31">
        <v>241420</v>
      </c>
      <c r="C63" s="31">
        <v>0</v>
      </c>
      <c r="D63" s="31">
        <v>0</v>
      </c>
      <c r="E63" s="31">
        <v>241420</v>
      </c>
      <c r="F63" s="31">
        <v>15208.36</v>
      </c>
      <c r="G63" s="31">
        <v>226211.64</v>
      </c>
      <c r="H63" s="31">
        <v>15208.36</v>
      </c>
      <c r="I63" s="31">
        <v>0</v>
      </c>
      <c r="J63" s="31">
        <v>226211.64</v>
      </c>
      <c r="K63" s="31">
        <v>153852.75</v>
      </c>
      <c r="L63" s="31">
        <v>-138644.39000000001</v>
      </c>
      <c r="M63" s="31">
        <v>87567.25</v>
      </c>
      <c r="N63" s="31">
        <v>153852.75</v>
      </c>
      <c r="O63" s="31">
        <v>0</v>
      </c>
      <c r="P63" s="31">
        <v>153852.75</v>
      </c>
    </row>
    <row r="64" spans="1:16" ht="15" x14ac:dyDescent="0.25">
      <c r="A64" s="33" t="s">
        <v>276</v>
      </c>
      <c r="B64" s="31">
        <v>195269</v>
      </c>
      <c r="C64" s="31">
        <v>10000</v>
      </c>
      <c r="D64" s="31">
        <v>0</v>
      </c>
      <c r="E64" s="31">
        <v>205269</v>
      </c>
      <c r="F64" s="31">
        <v>12213.43</v>
      </c>
      <c r="G64" s="31">
        <v>193055.57</v>
      </c>
      <c r="H64" s="31">
        <v>12213.43</v>
      </c>
      <c r="I64" s="31">
        <v>0</v>
      </c>
      <c r="J64" s="31">
        <v>193055.57</v>
      </c>
      <c r="K64" s="31">
        <v>62745.56</v>
      </c>
      <c r="L64" s="31">
        <v>-50532.13</v>
      </c>
      <c r="M64" s="31">
        <v>142523.44</v>
      </c>
      <c r="N64" s="31">
        <v>62745.56</v>
      </c>
      <c r="O64" s="31">
        <v>0</v>
      </c>
      <c r="P64" s="31">
        <v>60437.159999999996</v>
      </c>
    </row>
    <row r="65" spans="1:16" ht="15" x14ac:dyDescent="0.25">
      <c r="A65" s="33" t="s">
        <v>277</v>
      </c>
      <c r="B65" s="31">
        <v>441673</v>
      </c>
      <c r="C65" s="31">
        <v>62800</v>
      </c>
      <c r="D65" s="31">
        <v>0</v>
      </c>
      <c r="E65" s="31">
        <v>516973</v>
      </c>
      <c r="F65" s="31">
        <v>226624.14</v>
      </c>
      <c r="G65" s="31">
        <v>290348.86</v>
      </c>
      <c r="H65" s="31">
        <v>226624.14</v>
      </c>
      <c r="I65" s="31">
        <v>0</v>
      </c>
      <c r="J65" s="31">
        <v>290348.86</v>
      </c>
      <c r="K65" s="31">
        <v>331266.98</v>
      </c>
      <c r="L65" s="31">
        <v>-104642.83999999997</v>
      </c>
      <c r="M65" s="31">
        <v>185706.02000000002</v>
      </c>
      <c r="N65" s="31">
        <v>331266.98</v>
      </c>
      <c r="O65" s="31">
        <v>0</v>
      </c>
      <c r="P65" s="31">
        <v>399681.92999999993</v>
      </c>
    </row>
    <row r="66" spans="1:16" ht="15" x14ac:dyDescent="0.25">
      <c r="A66" s="32" t="s">
        <v>247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ht="15" x14ac:dyDescent="0.25">
      <c r="A67" s="33" t="s">
        <v>278</v>
      </c>
      <c r="B67" s="31">
        <v>1185932</v>
      </c>
      <c r="C67" s="31">
        <v>513000</v>
      </c>
      <c r="D67" s="31">
        <v>0</v>
      </c>
      <c r="E67" s="31">
        <v>1698932</v>
      </c>
      <c r="F67" s="31">
        <v>1391792.08</v>
      </c>
      <c r="G67" s="31">
        <v>307139.91999999993</v>
      </c>
      <c r="H67" s="31">
        <v>1391792.08</v>
      </c>
      <c r="I67" s="31">
        <v>0</v>
      </c>
      <c r="J67" s="31">
        <v>307139.91999999993</v>
      </c>
      <c r="K67" s="31">
        <v>1558816.2799999998</v>
      </c>
      <c r="L67" s="31">
        <v>-167024.19999999972</v>
      </c>
      <c r="M67" s="31">
        <v>140115.7200000002</v>
      </c>
      <c r="N67" s="31">
        <v>1558816.2799999998</v>
      </c>
      <c r="O67" s="31">
        <v>0</v>
      </c>
      <c r="P67" s="31">
        <v>1604265.38</v>
      </c>
    </row>
    <row r="68" spans="1:16" ht="15" x14ac:dyDescent="0.25">
      <c r="A68" s="33" t="s">
        <v>279</v>
      </c>
      <c r="B68" s="31">
        <v>1310413</v>
      </c>
      <c r="C68" s="31">
        <v>260000</v>
      </c>
      <c r="D68" s="31">
        <v>0</v>
      </c>
      <c r="E68" s="31">
        <v>1632813</v>
      </c>
      <c r="F68" s="31">
        <v>623097.31999999995</v>
      </c>
      <c r="G68" s="31">
        <v>1009715.68</v>
      </c>
      <c r="H68" s="31">
        <v>623097.31999999995</v>
      </c>
      <c r="I68" s="31">
        <v>0</v>
      </c>
      <c r="J68" s="31">
        <v>1009715.68</v>
      </c>
      <c r="K68" s="31">
        <v>931600.79999999993</v>
      </c>
      <c r="L68" s="31">
        <v>-308503.48</v>
      </c>
      <c r="M68" s="31">
        <v>701212.20000000007</v>
      </c>
      <c r="N68" s="31">
        <v>931600.79999999993</v>
      </c>
      <c r="O68" s="31">
        <v>0</v>
      </c>
      <c r="P68" s="31">
        <v>983036.09999999963</v>
      </c>
    </row>
    <row r="69" spans="1:16" ht="15" x14ac:dyDescent="0.25">
      <c r="A69" s="32" t="s">
        <v>280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ht="15" x14ac:dyDescent="0.25">
      <c r="A70" s="33" t="s">
        <v>281</v>
      </c>
      <c r="B70" s="31">
        <v>91984</v>
      </c>
      <c r="C70" s="31">
        <v>0</v>
      </c>
      <c r="D70" s="31">
        <v>0</v>
      </c>
      <c r="E70" s="31">
        <v>91984</v>
      </c>
      <c r="F70" s="31">
        <v>0</v>
      </c>
      <c r="G70" s="31">
        <v>91984</v>
      </c>
      <c r="H70" s="31">
        <v>0</v>
      </c>
      <c r="I70" s="31">
        <v>0</v>
      </c>
      <c r="J70" s="31">
        <v>91984</v>
      </c>
      <c r="K70" s="31">
        <v>68999.399999999994</v>
      </c>
      <c r="L70" s="31">
        <v>-68999.399999999994</v>
      </c>
      <c r="M70" s="31">
        <v>22984.600000000006</v>
      </c>
      <c r="N70" s="31">
        <v>68999.399999999994</v>
      </c>
      <c r="O70" s="31">
        <v>0</v>
      </c>
      <c r="P70" s="31">
        <v>81649.400000000009</v>
      </c>
    </row>
    <row r="71" spans="1:16" ht="15.6" x14ac:dyDescent="0.3">
      <c r="A71" s="30" t="s">
        <v>282</v>
      </c>
      <c r="B71" s="31">
        <v>682419</v>
      </c>
      <c r="C71" s="31">
        <v>240986</v>
      </c>
      <c r="D71" s="31">
        <v>0</v>
      </c>
      <c r="E71" s="31">
        <v>943405</v>
      </c>
      <c r="F71" s="31">
        <v>256430.90000000005</v>
      </c>
      <c r="G71" s="31">
        <v>686974.1</v>
      </c>
      <c r="H71" s="31">
        <v>256430.90000000005</v>
      </c>
      <c r="I71" s="31">
        <v>0</v>
      </c>
      <c r="J71" s="31">
        <v>686974.1</v>
      </c>
      <c r="K71" s="31">
        <v>680076.5</v>
      </c>
      <c r="L71" s="31">
        <v>-423645.60000000009</v>
      </c>
      <c r="M71" s="31">
        <v>263328.49999999988</v>
      </c>
      <c r="N71" s="31">
        <v>680076.5</v>
      </c>
      <c r="O71" s="31">
        <v>0</v>
      </c>
      <c r="P71" s="31">
        <v>946508.0199999999</v>
      </c>
    </row>
    <row r="72" spans="1:16" ht="15" x14ac:dyDescent="0.25">
      <c r="A72" s="32" t="s">
        <v>262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t="15" x14ac:dyDescent="0.25">
      <c r="A73" s="33" t="s">
        <v>283</v>
      </c>
      <c r="B73" s="31">
        <v>368241</v>
      </c>
      <c r="C73" s="31">
        <v>50000</v>
      </c>
      <c r="D73" s="31">
        <v>0</v>
      </c>
      <c r="E73" s="31">
        <v>418241</v>
      </c>
      <c r="F73" s="31">
        <v>8512.6999999999989</v>
      </c>
      <c r="G73" s="31">
        <v>409728.3</v>
      </c>
      <c r="H73" s="31">
        <v>8512.6999999999989</v>
      </c>
      <c r="I73" s="31">
        <v>0</v>
      </c>
      <c r="J73" s="31">
        <v>409728.3</v>
      </c>
      <c r="K73" s="31">
        <v>201009.5</v>
      </c>
      <c r="L73" s="31">
        <v>-192496.8</v>
      </c>
      <c r="M73" s="31">
        <v>217231.5</v>
      </c>
      <c r="N73" s="31">
        <v>201009.5</v>
      </c>
      <c r="O73" s="31">
        <v>0</v>
      </c>
      <c r="P73" s="31">
        <v>371154.29999999993</v>
      </c>
    </row>
    <row r="74" spans="1:16" ht="15" x14ac:dyDescent="0.25">
      <c r="A74" s="32" t="s">
        <v>253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ht="15" x14ac:dyDescent="0.25">
      <c r="A75" s="33" t="s">
        <v>284</v>
      </c>
      <c r="B75" s="31">
        <v>314178</v>
      </c>
      <c r="C75" s="31">
        <v>190986</v>
      </c>
      <c r="D75" s="31">
        <v>0</v>
      </c>
      <c r="E75" s="31">
        <v>525164</v>
      </c>
      <c r="F75" s="31">
        <v>247918.20000000004</v>
      </c>
      <c r="G75" s="31">
        <v>277245.79999999993</v>
      </c>
      <c r="H75" s="31">
        <v>247918.20000000004</v>
      </c>
      <c r="I75" s="31">
        <v>0</v>
      </c>
      <c r="J75" s="31">
        <v>277245.79999999993</v>
      </c>
      <c r="K75" s="31">
        <v>479067</v>
      </c>
      <c r="L75" s="31">
        <v>-231148.79999999996</v>
      </c>
      <c r="M75" s="31">
        <v>46097</v>
      </c>
      <c r="N75" s="31">
        <v>479067</v>
      </c>
      <c r="O75" s="31">
        <v>0</v>
      </c>
      <c r="P75" s="31">
        <v>575353.72</v>
      </c>
    </row>
    <row r="76" spans="1:16" ht="15" x14ac:dyDescent="0.25">
      <c r="A76" s="34" t="s">
        <v>285</v>
      </c>
      <c r="B76" s="31">
        <v>310793</v>
      </c>
      <c r="C76" s="31">
        <v>29500</v>
      </c>
      <c r="D76" s="31">
        <v>0</v>
      </c>
      <c r="E76" s="31">
        <v>332793</v>
      </c>
      <c r="F76" s="31">
        <v>22575.599999999999</v>
      </c>
      <c r="G76" s="31">
        <v>310217.40000000002</v>
      </c>
      <c r="H76" s="31">
        <v>22575.599999999999</v>
      </c>
      <c r="I76" s="31">
        <v>0</v>
      </c>
      <c r="J76" s="31">
        <v>310217.40000000002</v>
      </c>
      <c r="K76" s="31">
        <v>163026.16999999998</v>
      </c>
      <c r="L76" s="31">
        <v>-140450.56999999998</v>
      </c>
      <c r="M76" s="31">
        <v>169766.83000000002</v>
      </c>
      <c r="N76" s="31">
        <v>163026.16999999998</v>
      </c>
      <c r="O76" s="31">
        <v>0</v>
      </c>
      <c r="P76" s="31">
        <v>208436.06</v>
      </c>
    </row>
    <row r="77" spans="1:16" ht="15" x14ac:dyDescent="0.25">
      <c r="A77" s="32" t="s">
        <v>286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ht="15" x14ac:dyDescent="0.25">
      <c r="A78" s="33" t="s">
        <v>287</v>
      </c>
      <c r="B78" s="31">
        <v>310793</v>
      </c>
      <c r="C78" s="31">
        <v>29500</v>
      </c>
      <c r="D78" s="31">
        <v>0</v>
      </c>
      <c r="E78" s="31">
        <v>332793</v>
      </c>
      <c r="F78" s="31">
        <v>22575.599999999999</v>
      </c>
      <c r="G78" s="31">
        <v>310217.40000000002</v>
      </c>
      <c r="H78" s="31">
        <v>22575.599999999999</v>
      </c>
      <c r="I78" s="31">
        <v>0</v>
      </c>
      <c r="J78" s="31">
        <v>310217.40000000002</v>
      </c>
      <c r="K78" s="31">
        <v>163026.16999999998</v>
      </c>
      <c r="L78" s="31">
        <v>-140450.56999999998</v>
      </c>
      <c r="M78" s="31">
        <v>169766.83000000002</v>
      </c>
      <c r="N78" s="31">
        <v>163026.16999999998</v>
      </c>
      <c r="O78" s="31">
        <v>0</v>
      </c>
      <c r="P78" s="31">
        <v>208436.06</v>
      </c>
    </row>
    <row r="79" spans="1:16" ht="15.6" x14ac:dyDescent="0.3">
      <c r="A79" s="30" t="s">
        <v>288</v>
      </c>
      <c r="B79" s="31">
        <v>155754</v>
      </c>
      <c r="C79" s="31">
        <v>87600</v>
      </c>
      <c r="D79" s="31">
        <v>0</v>
      </c>
      <c r="E79" s="31">
        <v>253354</v>
      </c>
      <c r="F79" s="31">
        <v>174581.63999999998</v>
      </c>
      <c r="G79" s="31">
        <v>78772.360000000015</v>
      </c>
      <c r="H79" s="31">
        <v>174581.64</v>
      </c>
      <c r="I79" s="31">
        <v>0</v>
      </c>
      <c r="J79" s="31">
        <v>78772.360000000015</v>
      </c>
      <c r="K79" s="31">
        <v>209981.34</v>
      </c>
      <c r="L79" s="31">
        <v>-35399.699999999983</v>
      </c>
      <c r="M79" s="31">
        <v>43372.660000000033</v>
      </c>
      <c r="N79" s="31">
        <v>209981.34</v>
      </c>
      <c r="O79" s="31">
        <v>0</v>
      </c>
      <c r="P79" s="31">
        <v>207938.94</v>
      </c>
    </row>
    <row r="80" spans="1:16" ht="15" x14ac:dyDescent="0.25">
      <c r="A80" s="32" t="s">
        <v>226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5" x14ac:dyDescent="0.25">
      <c r="A81" s="33" t="s">
        <v>289</v>
      </c>
      <c r="B81" s="31">
        <v>753</v>
      </c>
      <c r="C81" s="31">
        <v>87600</v>
      </c>
      <c r="D81" s="31">
        <v>0</v>
      </c>
      <c r="E81" s="31">
        <v>88353</v>
      </c>
      <c r="F81" s="31">
        <v>167931.41</v>
      </c>
      <c r="G81" s="31">
        <v>-79578.41</v>
      </c>
      <c r="H81" s="31">
        <v>167931.41</v>
      </c>
      <c r="I81" s="31">
        <v>0</v>
      </c>
      <c r="J81" s="31">
        <v>-79578.41</v>
      </c>
      <c r="K81" s="31">
        <v>167931.41</v>
      </c>
      <c r="L81" s="31">
        <v>0</v>
      </c>
      <c r="M81" s="31">
        <v>-79578.41</v>
      </c>
      <c r="N81" s="31">
        <v>167931.41</v>
      </c>
      <c r="O81" s="31">
        <v>0</v>
      </c>
      <c r="P81" s="31">
        <v>169713.54</v>
      </c>
    </row>
    <row r="82" spans="1:16" ht="15" x14ac:dyDescent="0.25">
      <c r="A82" s="33" t="s">
        <v>290</v>
      </c>
      <c r="B82" s="31">
        <v>85395</v>
      </c>
      <c r="C82" s="31">
        <v>0</v>
      </c>
      <c r="D82" s="31">
        <v>0</v>
      </c>
      <c r="E82" s="31">
        <v>85395</v>
      </c>
      <c r="F82" s="31">
        <v>0</v>
      </c>
      <c r="G82" s="31">
        <v>85395</v>
      </c>
      <c r="H82" s="31">
        <v>0</v>
      </c>
      <c r="I82" s="31">
        <v>0</v>
      </c>
      <c r="J82" s="31">
        <v>85395</v>
      </c>
      <c r="K82" s="31">
        <v>0</v>
      </c>
      <c r="L82" s="31">
        <v>0</v>
      </c>
      <c r="M82" s="31">
        <v>85395</v>
      </c>
      <c r="N82" s="31">
        <v>0</v>
      </c>
      <c r="O82" s="31">
        <v>0</v>
      </c>
      <c r="P82" s="31">
        <v>0</v>
      </c>
    </row>
    <row r="83" spans="1:16" ht="15" x14ac:dyDescent="0.25">
      <c r="A83" s="32" t="s">
        <v>291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5" x14ac:dyDescent="0.25">
      <c r="A84" s="33" t="s">
        <v>292</v>
      </c>
      <c r="B84" s="31">
        <v>69606</v>
      </c>
      <c r="C84" s="31">
        <v>0</v>
      </c>
      <c r="D84" s="31">
        <v>0</v>
      </c>
      <c r="E84" s="31">
        <v>79606</v>
      </c>
      <c r="F84" s="31">
        <v>6650.23</v>
      </c>
      <c r="G84" s="31">
        <v>72955.77</v>
      </c>
      <c r="H84" s="31">
        <v>6650.23</v>
      </c>
      <c r="I84" s="31">
        <v>0</v>
      </c>
      <c r="J84" s="31">
        <v>72955.77</v>
      </c>
      <c r="K84" s="31">
        <v>42049.93</v>
      </c>
      <c r="L84" s="31">
        <v>-35399.699999999997</v>
      </c>
      <c r="M84" s="31">
        <v>37556.07</v>
      </c>
      <c r="N84" s="31">
        <v>42049.93</v>
      </c>
      <c r="O84" s="31">
        <v>0</v>
      </c>
      <c r="P84" s="31">
        <v>38225.4</v>
      </c>
    </row>
    <row r="85" spans="1:16" ht="15.6" x14ac:dyDescent="0.3">
      <c r="A85" s="35" t="s">
        <v>293</v>
      </c>
      <c r="B85" s="36">
        <v>26371086</v>
      </c>
      <c r="C85" s="36">
        <v>10146221.689999999</v>
      </c>
      <c r="D85" s="36">
        <v>532971.27</v>
      </c>
      <c r="E85" s="36">
        <v>33755048.859999999</v>
      </c>
      <c r="F85" s="36">
        <v>16926751.410000004</v>
      </c>
      <c r="G85" s="36">
        <v>16828297.449999996</v>
      </c>
      <c r="H85" s="36">
        <v>16926751.41</v>
      </c>
      <c r="I85" s="36">
        <v>0</v>
      </c>
      <c r="J85" s="36">
        <v>16828297.449999996</v>
      </c>
      <c r="K85" s="36">
        <v>27381754.150000006</v>
      </c>
      <c r="L85" s="36">
        <v>-10455002.740000017</v>
      </c>
      <c r="M85" s="36">
        <v>6373294.7099999785</v>
      </c>
      <c r="N85" s="36">
        <v>27377628.150000006</v>
      </c>
      <c r="O85" s="36">
        <v>4126</v>
      </c>
      <c r="P85" s="36">
        <v>28767561.069999993</v>
      </c>
    </row>
  </sheetData>
  <mergeCells count="1">
    <mergeCell ref="A1:P2"/>
  </mergeCells>
  <printOptions horizontalCentered="1"/>
  <pageMargins left="0.31496062992125984" right="0.31496062992125984" top="0.15748031496062992" bottom="0.15748031496062992" header="0.31496062992125984" footer="0.31496062992125984"/>
  <pageSetup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mids</vt:lpstr>
      <vt:lpstr>Hoja1</vt:lpstr>
      <vt:lpstr>mids!Títulos_a_imprimir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</dc:creator>
  <cp:lastModifiedBy>Angela Maria Faz Gonzalez</cp:lastModifiedBy>
  <cp:lastPrinted>2016-10-28T14:52:05Z</cp:lastPrinted>
  <dcterms:created xsi:type="dcterms:W3CDTF">2016-04-29T17:36:35Z</dcterms:created>
  <dcterms:modified xsi:type="dcterms:W3CDTF">2017-03-21T22:04:08Z</dcterms:modified>
</cp:coreProperties>
</file>