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24240" windowHeight="12528"/>
  </bookViews>
  <sheets>
    <sheet name="EAI   CE" sheetId="1" r:id="rId1"/>
  </sheets>
  <calcPr calcId="145621"/>
</workbook>
</file>

<file path=xl/calcChain.xml><?xml version="1.0" encoding="utf-8"?>
<calcChain xmlns="http://schemas.openxmlformats.org/spreadsheetml/2006/main">
  <c r="G12" i="1" l="1"/>
  <c r="F12" i="1" l="1"/>
  <c r="F32" i="1"/>
  <c r="C17" i="1"/>
  <c r="H17" i="1" s="1"/>
  <c r="C12" i="1"/>
  <c r="H12" i="1" s="1"/>
  <c r="C11" i="1"/>
  <c r="C9" i="1"/>
  <c r="E9" i="1" s="1"/>
  <c r="D32" i="1"/>
  <c r="E17" i="1"/>
  <c r="H16" i="1"/>
  <c r="G32" i="1"/>
  <c r="E11" i="1"/>
  <c r="E12" i="1" l="1"/>
  <c r="H9" i="1"/>
  <c r="C32" i="1"/>
  <c r="H11" i="1"/>
  <c r="H32" i="1" s="1"/>
  <c r="E32" i="1"/>
</calcChain>
</file>

<file path=xl/sharedStrings.xml><?xml version="1.0" encoding="utf-8"?>
<sst xmlns="http://schemas.openxmlformats.org/spreadsheetml/2006/main" count="63" uniqueCount="63">
  <si>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</si>
  <si>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</si>
  <si>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</si>
  <si>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</si>
  <si>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</si>
  <si>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</si>
  <si>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</si>
  <si>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</si>
  <si>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</si>
  <si>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</si>
  <si>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</si>
  <si>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</si>
  <si>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Municipio de Arteaga, Coahuila.</t>
  </si>
  <si>
    <t>Estado Analítico de Ingresos por Clasificacion Economica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</si>
  <si>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</si>
  <si>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</si>
  <si>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</si>
  <si>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</si>
  <si>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</si>
  <si>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</si>
  <si>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</si>
  <si>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</si>
  <si>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</si>
  <si>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</si>
  <si>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</si>
  <si>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</si>
  <si>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</si>
  <si>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</si>
  <si>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</si>
  <si>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</si>
  <si>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</si>
  <si>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</si>
  <si>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</si>
  <si>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</si>
  <si>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</si>
  <si>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</si>
  <si>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</si>
  <si>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</si>
  <si>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</si>
  <si>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</si>
  <si>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</si>
  <si>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</si>
  <si>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</si>
  <si>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</si>
  <si>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</si>
  <si>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</si>
  <si>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</si>
  <si>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</si>
  <si>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</si>
  <si>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</si>
  <si>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</si>
  <si>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</si>
  <si>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</si>
  <si>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</si>
  <si>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</si>
  <si>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</si>
  <si>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</si>
  <si>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</si>
  <si>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</si>
  <si>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Del 01 de abril al 30 de junio del 2016.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</si>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</sst>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43" fontId="0" fillId="0" borderId="0" xfId="1" applyNumberFormat="1" applyFont="1" applyBorder="1" applyAlignment="1">
      <alignment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12" xfId="0" applyFont="1" applyFill="1" applyBorder="1" applyAlignment="1">
      <alignment horizontal="justify" vertical="center"/>
    </xf>
    <xf numFmtId="0" fontId="0" fillId="0" borderId="13" xfId="0" applyFont="1" applyFill="1" applyBorder="1" applyAlignment="1">
      <alignment horizontal="justify" vertical="center"/>
    </xf>
    <xf numFmtId="43" fontId="3" fillId="0" borderId="9" xfId="1" applyNumberFormat="1" applyFont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3" fontId="3" fillId="0" borderId="9" xfId="0" applyNumberFormat="1" applyFont="1" applyFill="1" applyBorder="1" applyAlignment="1">
      <alignment horizontal="justify" vertical="center"/>
    </xf>
    <xf numFmtId="0" fontId="3" fillId="0" borderId="9" xfId="0" applyFont="1" applyFill="1" applyBorder="1" applyAlignment="1">
      <alignment horizontal="justify" vertical="center"/>
    </xf>
    <xf numFmtId="0" fontId="3" fillId="0" borderId="13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zoomScale="70" zoomScaleNormal="70" workbookViewId="0">
      <selection activeCell="H34" sqref="H34"/>
    </sheetView>
  </sheetViews>
  <sheetFormatPr baseColWidth="10" defaultColWidth="11.44140625" defaultRowHeight="11.4" x14ac:dyDescent="0.2"/>
  <cols>
    <col min="1" max="1" width="7.6640625" style="1" bestFit="1" customWidth="1"/>
    <col min="2" max="2" width="82.88671875" style="1" bestFit="1" customWidth="1"/>
    <col min="3" max="3" width="19.6640625" style="1" bestFit="1" customWidth="1"/>
    <col min="4" max="4" width="18.33203125" style="1" bestFit="1" customWidth="1"/>
    <col min="5" max="5" width="19.6640625" style="1" bestFit="1" customWidth="1"/>
    <col min="6" max="7" width="18.88671875" style="1" bestFit="1" customWidth="1"/>
    <col min="8" max="8" width="19.33203125" style="1" bestFit="1" customWidth="1"/>
    <col min="9" max="16384" width="11.44140625" style="1"/>
  </cols>
  <sheetData>
    <row r="1" spans="1:8" ht="15" x14ac:dyDescent="0.2">
      <c r="A1" s="22" t="s">
        <v>12</v>
      </c>
      <c r="B1" s="23"/>
      <c r="C1" s="23"/>
      <c r="D1" s="23"/>
      <c r="E1" s="23"/>
      <c r="F1" s="23"/>
      <c r="G1" s="23"/>
      <c r="H1" s="24"/>
    </row>
    <row r="2" spans="1:8" ht="14.4" x14ac:dyDescent="0.2">
      <c r="A2" s="25" t="s">
        <v>13</v>
      </c>
      <c r="B2" s="26"/>
      <c r="C2" s="26"/>
      <c r="D2" s="26"/>
      <c r="E2" s="26"/>
      <c r="F2" s="26"/>
      <c r="G2" s="26"/>
      <c r="H2" s="27"/>
    </row>
    <row r="3" spans="1:8" ht="15" x14ac:dyDescent="0.2">
      <c r="A3" s="28" t="s">
        <v>59</v>
      </c>
      <c r="B3" s="29"/>
      <c r="C3" s="29"/>
      <c r="D3" s="29"/>
      <c r="E3" s="29"/>
      <c r="F3" s="29"/>
      <c r="G3" s="29"/>
      <c r="H3" s="30"/>
    </row>
    <row r="4" spans="1:8" ht="14.4" x14ac:dyDescent="0.2">
      <c r="A4" s="22" t="s">
        <v>0</v>
      </c>
      <c r="B4" s="23"/>
      <c r="C4" s="31" t="s">
        <v>1</v>
      </c>
      <c r="D4" s="31"/>
      <c r="E4" s="31"/>
      <c r="F4" s="31"/>
      <c r="G4" s="31"/>
      <c r="H4" s="32" t="s">
        <v>2</v>
      </c>
    </row>
    <row r="5" spans="1:8" ht="28.8" x14ac:dyDescent="0.2">
      <c r="A5" s="25"/>
      <c r="B5" s="26"/>
      <c r="C5" s="2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32"/>
    </row>
    <row r="6" spans="1:8" ht="14.4" x14ac:dyDescent="0.2">
      <c r="A6" s="28"/>
      <c r="B6" s="29"/>
      <c r="C6" s="4">
        <v>1</v>
      </c>
      <c r="D6" s="2">
        <v>2</v>
      </c>
      <c r="E6" s="2" t="s">
        <v>8</v>
      </c>
      <c r="F6" s="2">
        <v>4</v>
      </c>
      <c r="G6" s="2">
        <v>5</v>
      </c>
      <c r="H6" s="2" t="s">
        <v>9</v>
      </c>
    </row>
    <row r="7" spans="1:8" ht="15" x14ac:dyDescent="0.25">
      <c r="A7" s="5">
        <v>1</v>
      </c>
      <c r="B7" s="6" t="s">
        <v>14</v>
      </c>
      <c r="C7" s="7"/>
      <c r="D7" s="8"/>
      <c r="E7" s="7"/>
      <c r="F7" s="8"/>
      <c r="G7" s="8"/>
      <c r="H7" s="8"/>
    </row>
    <row r="8" spans="1:8" ht="15" x14ac:dyDescent="0.25">
      <c r="A8" s="9">
        <v>1.1000000000000001</v>
      </c>
      <c r="B8" s="10" t="s">
        <v>15</v>
      </c>
      <c r="C8" s="11"/>
      <c r="D8" s="12"/>
      <c r="E8" s="11"/>
      <c r="F8" s="12"/>
      <c r="G8" s="12"/>
      <c r="H8" s="12"/>
    </row>
    <row r="9" spans="1:8" ht="15" x14ac:dyDescent="0.25">
      <c r="A9" s="9" t="s">
        <v>16</v>
      </c>
      <c r="B9" s="10" t="s">
        <v>17</v>
      </c>
      <c r="C9" s="11">
        <f>2735068+2299006+9218962</f>
        <v>14253036</v>
      </c>
      <c r="D9" s="12">
        <v>-6247501.25</v>
      </c>
      <c r="E9" s="12">
        <f>+C9+D9</f>
        <v>8005534.75</v>
      </c>
      <c r="F9" s="12">
        <v>8005534.75</v>
      </c>
      <c r="G9" s="12">
        <v>8005534.75</v>
      </c>
      <c r="H9" s="12">
        <f>+G9-C9</f>
        <v>-6247501.25</v>
      </c>
    </row>
    <row r="10" spans="1:8" ht="15" x14ac:dyDescent="0.25">
      <c r="A10" s="9" t="s">
        <v>18</v>
      </c>
      <c r="B10" s="10" t="s">
        <v>19</v>
      </c>
      <c r="C10" s="11"/>
      <c r="D10" s="12"/>
      <c r="E10" s="12"/>
      <c r="F10" s="12"/>
      <c r="G10" s="12"/>
      <c r="H10" s="12"/>
    </row>
    <row r="11" spans="1:8" ht="15" x14ac:dyDescent="0.25">
      <c r="A11" s="9" t="s">
        <v>20</v>
      </c>
      <c r="B11" s="10" t="s">
        <v>21</v>
      </c>
      <c r="C11" s="11">
        <f>21198+19365+29438</f>
        <v>70001</v>
      </c>
      <c r="D11" s="12">
        <v>-55235.979999999996</v>
      </c>
      <c r="E11" s="12">
        <f t="shared" ref="E11:E12" si="0">+C11+D11</f>
        <v>14765.020000000004</v>
      </c>
      <c r="F11" s="12">
        <v>14765.02</v>
      </c>
      <c r="G11" s="12">
        <v>14765.02</v>
      </c>
      <c r="H11" s="12">
        <f>+G11-C11</f>
        <v>-55235.979999999996</v>
      </c>
    </row>
    <row r="12" spans="1:8" ht="15" x14ac:dyDescent="0.25">
      <c r="A12" s="9" t="s">
        <v>22</v>
      </c>
      <c r="B12" s="10" t="s">
        <v>23</v>
      </c>
      <c r="C12" s="11">
        <f>305291+337274+789474+791+745+113356+115859+101187</f>
        <v>1763977</v>
      </c>
      <c r="D12" s="12">
        <v>2057615.1499999994</v>
      </c>
      <c r="E12" s="12">
        <f t="shared" si="0"/>
        <v>3821592.1499999994</v>
      </c>
      <c r="F12" s="12">
        <f>2387030.76+1438061.39</f>
        <v>3825092.1499999994</v>
      </c>
      <c r="G12" s="12">
        <f>2383530.76+1438061.39</f>
        <v>3821592.1499999994</v>
      </c>
      <c r="H12" s="12">
        <f>+G12-C12</f>
        <v>2057615.1499999994</v>
      </c>
    </row>
    <row r="13" spans="1:8" ht="15" x14ac:dyDescent="0.25">
      <c r="A13" s="9" t="s">
        <v>24</v>
      </c>
      <c r="B13" s="10" t="s">
        <v>25</v>
      </c>
      <c r="C13" s="11"/>
      <c r="D13" s="12"/>
      <c r="E13" s="12"/>
      <c r="F13" s="12"/>
      <c r="G13" s="12"/>
      <c r="H13" s="12"/>
    </row>
    <row r="14" spans="1:8" ht="28.8" x14ac:dyDescent="0.3">
      <c r="A14" s="13" t="s">
        <v>26</v>
      </c>
      <c r="B14" s="14" t="s">
        <v>27</v>
      </c>
      <c r="C14" s="11"/>
      <c r="D14" s="12"/>
      <c r="E14" s="12"/>
      <c r="F14" s="12"/>
      <c r="G14" s="12"/>
      <c r="H14" s="12"/>
    </row>
    <row r="15" spans="1:8" ht="14.4" x14ac:dyDescent="0.3">
      <c r="A15" s="9" t="s">
        <v>28</v>
      </c>
      <c r="B15" s="10" t="s">
        <v>29</v>
      </c>
      <c r="C15" s="11"/>
      <c r="D15" s="12"/>
      <c r="E15" s="12"/>
      <c r="F15" s="12"/>
      <c r="G15" s="12"/>
      <c r="H15" s="12"/>
    </row>
    <row r="16" spans="1:8" ht="15" x14ac:dyDescent="0.25">
      <c r="A16" s="9" t="s">
        <v>30</v>
      </c>
      <c r="B16" s="10" t="s">
        <v>31</v>
      </c>
      <c r="C16" s="11"/>
      <c r="D16" s="12">
        <v>0</v>
      </c>
      <c r="E16" s="12"/>
      <c r="F16" s="12"/>
      <c r="G16" s="12"/>
      <c r="H16" s="12">
        <f>+G16-C16</f>
        <v>0</v>
      </c>
    </row>
    <row r="17" spans="1:8" ht="15" x14ac:dyDescent="0.25">
      <c r="A17" s="9" t="s">
        <v>32</v>
      </c>
      <c r="B17" s="10" t="s">
        <v>33</v>
      </c>
      <c r="C17" s="11">
        <f>4192251.85+4549319.65+4192251.85</f>
        <v>12933823.35</v>
      </c>
      <c r="D17" s="12">
        <v>7148588.160000002</v>
      </c>
      <c r="E17" s="12">
        <f t="shared" ref="E17" si="1">+C17+D17</f>
        <v>20082411.510000002</v>
      </c>
      <c r="F17" s="12">
        <v>20082411.510000002</v>
      </c>
      <c r="G17" s="12">
        <v>20082411.510000002</v>
      </c>
      <c r="H17" s="12">
        <f>+G17-C17</f>
        <v>7148588.160000002</v>
      </c>
    </row>
    <row r="18" spans="1:8" ht="15" x14ac:dyDescent="0.25">
      <c r="A18" s="9">
        <v>1.2</v>
      </c>
      <c r="B18" s="10" t="s">
        <v>34</v>
      </c>
      <c r="C18" s="11"/>
      <c r="D18" s="12"/>
      <c r="E18" s="12"/>
      <c r="F18" s="12"/>
      <c r="G18" s="12"/>
      <c r="H18" s="12"/>
    </row>
    <row r="19" spans="1:8" ht="14.4" x14ac:dyDescent="0.3">
      <c r="A19" s="9" t="s">
        <v>35</v>
      </c>
      <c r="B19" s="10" t="s">
        <v>36</v>
      </c>
      <c r="C19" s="11"/>
      <c r="D19" s="12"/>
      <c r="E19" s="12"/>
      <c r="F19" s="12"/>
      <c r="G19" s="12"/>
      <c r="H19" s="12"/>
    </row>
    <row r="20" spans="1:8" ht="15" x14ac:dyDescent="0.25">
      <c r="A20" s="9" t="s">
        <v>37</v>
      </c>
      <c r="B20" s="10" t="s">
        <v>38</v>
      </c>
      <c r="C20" s="11"/>
      <c r="D20" s="12"/>
      <c r="E20" s="12"/>
      <c r="F20" s="12"/>
      <c r="G20" s="12"/>
      <c r="H20" s="12"/>
    </row>
    <row r="21" spans="1:8" ht="15" x14ac:dyDescent="0.25">
      <c r="A21" s="9" t="s">
        <v>39</v>
      </c>
      <c r="B21" s="10" t="s">
        <v>40</v>
      </c>
      <c r="C21" s="11"/>
      <c r="D21" s="12"/>
      <c r="E21" s="12"/>
      <c r="F21" s="12"/>
      <c r="G21" s="12"/>
      <c r="H21" s="12"/>
    </row>
    <row r="22" spans="1:8" ht="15" x14ac:dyDescent="0.25">
      <c r="A22" s="9" t="s">
        <v>41</v>
      </c>
      <c r="B22" s="10" t="s">
        <v>42</v>
      </c>
      <c r="C22" s="11"/>
      <c r="D22" s="12"/>
      <c r="E22" s="12"/>
      <c r="F22" s="12"/>
      <c r="G22" s="12"/>
      <c r="H22" s="12"/>
    </row>
    <row r="23" spans="1:8" ht="14.4" x14ac:dyDescent="0.3">
      <c r="A23" s="9" t="s">
        <v>43</v>
      </c>
      <c r="B23" s="10" t="s">
        <v>44</v>
      </c>
      <c r="C23" s="11"/>
      <c r="D23" s="12"/>
      <c r="E23" s="12"/>
      <c r="F23" s="12"/>
      <c r="G23" s="12"/>
      <c r="H23" s="12"/>
    </row>
    <row r="24" spans="1:8" ht="14.4" x14ac:dyDescent="0.3">
      <c r="A24" s="9" t="s">
        <v>45</v>
      </c>
      <c r="B24" s="10" t="s">
        <v>46</v>
      </c>
      <c r="C24" s="11"/>
      <c r="D24" s="12"/>
      <c r="E24" s="12"/>
      <c r="F24" s="12"/>
      <c r="G24" s="12"/>
      <c r="H24" s="12"/>
    </row>
    <row r="25" spans="1:8" ht="15" x14ac:dyDescent="0.25">
      <c r="A25" s="9" t="s">
        <v>47</v>
      </c>
      <c r="B25" s="10" t="s">
        <v>48</v>
      </c>
      <c r="C25" s="11"/>
      <c r="D25" s="12"/>
      <c r="E25" s="12"/>
      <c r="F25" s="12"/>
      <c r="G25" s="12"/>
      <c r="H25" s="12"/>
    </row>
    <row r="26" spans="1:8" ht="14.4" x14ac:dyDescent="0.3">
      <c r="A26" s="9" t="s">
        <v>49</v>
      </c>
      <c r="B26" s="10" t="s">
        <v>50</v>
      </c>
      <c r="C26" s="11"/>
      <c r="D26" s="12"/>
      <c r="E26" s="12"/>
      <c r="F26" s="12"/>
      <c r="G26" s="12"/>
      <c r="H26" s="12"/>
    </row>
    <row r="27" spans="1:8" ht="15" x14ac:dyDescent="0.25">
      <c r="A27" s="9">
        <v>3</v>
      </c>
      <c r="B27" s="10" t="s">
        <v>51</v>
      </c>
      <c r="C27" s="11"/>
      <c r="D27" s="12"/>
      <c r="E27" s="12"/>
      <c r="F27" s="12"/>
      <c r="G27" s="12"/>
      <c r="H27" s="12"/>
    </row>
    <row r="28" spans="1:8" ht="15" x14ac:dyDescent="0.25">
      <c r="A28" s="9">
        <v>3.1</v>
      </c>
      <c r="B28" s="10" t="s">
        <v>52</v>
      </c>
      <c r="C28" s="11"/>
      <c r="D28" s="12"/>
      <c r="E28" s="12"/>
      <c r="F28" s="12"/>
      <c r="G28" s="12"/>
      <c r="H28" s="12"/>
    </row>
    <row r="29" spans="1:8" ht="14.4" x14ac:dyDescent="0.3">
      <c r="A29" s="9" t="s">
        <v>53</v>
      </c>
      <c r="B29" s="10" t="s">
        <v>54</v>
      </c>
      <c r="C29" s="11"/>
      <c r="D29" s="12"/>
      <c r="E29" s="12"/>
      <c r="F29" s="12"/>
      <c r="G29" s="12"/>
      <c r="H29" s="12"/>
    </row>
    <row r="30" spans="1:8" ht="15" x14ac:dyDescent="0.25">
      <c r="A30" s="9" t="s">
        <v>55</v>
      </c>
      <c r="B30" s="10" t="s">
        <v>56</v>
      </c>
      <c r="C30" s="11"/>
      <c r="D30" s="12"/>
      <c r="E30" s="12"/>
      <c r="F30" s="12"/>
      <c r="G30" s="12"/>
      <c r="H30" s="12"/>
    </row>
    <row r="31" spans="1:8" ht="15" x14ac:dyDescent="0.25">
      <c r="A31" s="9" t="s">
        <v>57</v>
      </c>
      <c r="B31" s="10" t="s">
        <v>58</v>
      </c>
      <c r="C31" s="11"/>
      <c r="D31" s="15"/>
      <c r="E31" s="11"/>
      <c r="F31" s="15"/>
      <c r="G31" s="15"/>
      <c r="H31" s="16"/>
    </row>
    <row r="32" spans="1:8" ht="14.4" x14ac:dyDescent="0.2">
      <c r="A32" s="33" t="s">
        <v>10</v>
      </c>
      <c r="B32" s="34"/>
      <c r="C32" s="17">
        <f>SUM(C7:C31)</f>
        <v>29020837.350000001</v>
      </c>
      <c r="D32" s="17">
        <f t="shared" ref="D32:G32" si="2">SUM(D7:D31)</f>
        <v>2903466.080000001</v>
      </c>
      <c r="E32" s="17">
        <f t="shared" si="2"/>
        <v>31924303.43</v>
      </c>
      <c r="F32" s="17">
        <f t="shared" si="2"/>
        <v>31927803.43</v>
      </c>
      <c r="G32" s="17">
        <f t="shared" si="2"/>
        <v>31924303.43</v>
      </c>
      <c r="H32" s="35">
        <f>H17+H16+H12+H11+H9</f>
        <v>2903466.0800000019</v>
      </c>
    </row>
    <row r="33" spans="1:8" ht="14.4" x14ac:dyDescent="0.2">
      <c r="A33" s="18"/>
      <c r="B33" s="18"/>
      <c r="C33" s="18"/>
      <c r="D33" s="18"/>
      <c r="E33" s="18"/>
      <c r="F33" s="37" t="s">
        <v>11</v>
      </c>
      <c r="G33" s="37"/>
      <c r="H33" s="36"/>
    </row>
    <row r="35" spans="1:8" ht="14.25" customHeight="1" x14ac:dyDescent="0.2">
      <c r="A35" s="21" t="s">
        <v>60</v>
      </c>
      <c r="B35" s="21"/>
      <c r="C35" s="21"/>
      <c r="D35" s="21"/>
      <c r="E35" s="21"/>
      <c r="F35" s="21"/>
      <c r="G35" s="21"/>
      <c r="H35" s="21"/>
    </row>
    <row r="36" spans="1:8" ht="42.75" customHeight="1" x14ac:dyDescent="0.2">
      <c r="A36" s="21"/>
      <c r="B36" s="21"/>
      <c r="C36" s="21"/>
      <c r="D36" s="21"/>
      <c r="E36" s="21"/>
      <c r="F36" s="21"/>
      <c r="G36" s="21"/>
      <c r="H36" s="21"/>
    </row>
    <row r="37" spans="1:8" ht="42.75" customHeight="1" x14ac:dyDescent="0.2">
      <c r="A37" s="20"/>
      <c r="B37" s="20"/>
      <c r="C37" s="20"/>
      <c r="D37" s="20"/>
      <c r="E37" s="20"/>
      <c r="F37" s="20"/>
      <c r="G37" s="20"/>
      <c r="H37" s="20"/>
    </row>
    <row r="39" spans="1:8" ht="15" x14ac:dyDescent="0.25">
      <c r="B39" s="19" t="s">
        <v>61</v>
      </c>
    </row>
    <row r="40" spans="1:8" ht="15" x14ac:dyDescent="0.2">
      <c r="B40" s="19" t="s">
        <v>62</v>
      </c>
    </row>
  </sheetData>
  <mergeCells count="10">
    <mergeCell ref="A35:H36"/>
    <mergeCell ref="A1:H1"/>
    <mergeCell ref="A2:H2"/>
    <mergeCell ref="A3:H3"/>
    <mergeCell ref="A4:B6"/>
    <mergeCell ref="C4:G4"/>
    <mergeCell ref="H4:H5"/>
    <mergeCell ref="A32:B32"/>
    <mergeCell ref="H32:H33"/>
    <mergeCell ref="F33:G33"/>
  </mergeCells>
  <printOptions horizontalCentered="1"/>
  <pageMargins left="0.59055118110236227" right="0.59055118110236227" top="0.59055118110236227" bottom="0.59055118110236227" header="0.31496062992125984" footer="0.31496062992125984"/>
  <pageSetup scale="6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2016-07-22T16:36:50Z</cp:lastPrinted>
  <dcterms:created xsi:type="dcterms:W3CDTF">2015-10-07T18:37:14Z</dcterms:created>
  <dcterms:modified xsi:type="dcterms:W3CDTF">2017-03-21T18:21:48Z</dcterms:modified>
</cp:coreProperties>
</file>