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PIEDRAS NEGRAS\"/>
    </mc:Choice>
  </mc:AlternateContent>
  <bookViews>
    <workbookView xWindow="0" yWindow="0" windowWidth="20490" windowHeight="715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82" i="1" l="1"/>
  <c r="C69" i="1"/>
  <c r="D67" i="1"/>
  <c r="D63" i="1"/>
  <c r="D5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4" i="1"/>
  <c r="D55" i="1"/>
  <c r="D57" i="1"/>
  <c r="D58" i="1"/>
  <c r="D61" i="1"/>
  <c r="D62" i="1"/>
  <c r="D66" i="1"/>
  <c r="D70" i="1"/>
  <c r="D71" i="1"/>
  <c r="D72" i="1"/>
  <c r="D73" i="1"/>
  <c r="D74" i="1"/>
  <c r="D75" i="1"/>
  <c r="D76" i="1"/>
  <c r="D69" i="1"/>
  <c r="C53" i="1"/>
  <c r="C43" i="1"/>
  <c r="C33" i="1"/>
  <c r="C23" i="1"/>
  <c r="C13" i="1"/>
  <c r="C5" i="1"/>
  <c r="D5" i="1" s="1"/>
  <c r="D33" i="1" l="1"/>
  <c r="D65" i="1"/>
  <c r="D53" i="1"/>
  <c r="D68" i="1"/>
  <c r="D64" i="1"/>
  <c r="D60" i="1"/>
  <c r="D56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<sst xmlns="http://schemas.openxmlformats.org/spreadsheetml/2006/main" count="88" uniqueCount="88">
  <si>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</si>
  <si>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</si>
  <si>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</si>
  <si>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</si>
  <si>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</si>
  <si>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</si>
  <si>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</si>
  <si>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</si>
  <si>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</si>
  <si>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</si>
  <si>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</si>
  <si>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</si>
  <si>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</si>
  <si>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</si>
  <si>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</si>
  <si>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</si>
  <si>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</si>
  <si>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</si>
  <si>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</si>
  <si>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</si>
  <si>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</si>
  <si>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</si>
  <si>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</si>
  <si>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</si>
  <si>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</si>
  <si>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</si>
  <si>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</si>
  <si>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</si>
  <si>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</si>
  <si>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</si>
  <si>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</si>
  <si>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</si>
  <si>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</si>
  <si>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</si>
  <si>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</si>
  <si>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</si>
  <si>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</si>
  <si>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</si>
  <si>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</si>
  <si>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</si>
  <si>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</si>
  <si>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</si>
  <si>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</si>
  <si>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</si>
  <si>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</si>
  <si>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</si>
  <si>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</si>
  <si>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</si>
  <si>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</si>
  <si>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</si>
  <si>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</si>
  <si>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</si>
  <si>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</si>
  <si>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</si>
  <si>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</si>
  <si>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</si>
  <si>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</si>
  <si>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</si>
  <si>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</si>
  <si>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</si>
  <si>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</si>
  <si>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</si>
  <si>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</si>
  <si>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</si>
  <si>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</si>
  <si>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</si>
  <si>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</si>
  <si>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</si>
  <si>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</si>
  <si>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</si>
  <si>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</si>
  <si>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</si>
  <si>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</si>
  <si>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</si>
  <si>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</si>
  <si>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</si>
  <si>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</si>
  <si>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</si>
  <si>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</si>
  <si>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</si>
  <si>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</si>
  <si>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</si>
  <si>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</si>
  <si>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</si>
  <si>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</si>
  <si>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</si>
  <si>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Entidad Federativa Municipio de Piedras Negras</t>
  </si>
  <si>
    <t>Calendario de Presupuesto de Egresos del Ejercicio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</si>
</sst>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8" fillId="0" borderId="0">
      <alignment vertical="top"/>
    </xf>
  </cellStyleXfs>
  <cellXfs count="2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4" fontId="3" fillId="2" borderId="7" xfId="5" applyFont="1" applyFill="1" applyBorder="1" applyAlignment="1">
      <alignment horizontal="center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vertical="center" wrapText="1"/>
    </xf>
    <xf numFmtId="44" fontId="0" fillId="0" borderId="0" xfId="5" applyFont="1"/>
    <xf numFmtId="49" fontId="3" fillId="2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49" fontId="0" fillId="0" borderId="0" xfId="0" applyNumberFormat="1" applyFont="1"/>
    <xf numFmtId="44" fontId="0" fillId="0" borderId="0" xfId="0" applyNumberFormat="1" applyFont="1"/>
    <xf numFmtId="49" fontId="4" fillId="0" borderId="8" xfId="5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2"/>
  <sheetViews>
    <sheetView tabSelected="1" zoomScale="90" zoomScaleNormal="90" workbookViewId="0">
      <selection activeCell="E63" sqref="E63"/>
    </sheetView>
  </sheetViews>
  <sheetFormatPr baseColWidth="10" defaultColWidth="11.5703125" defaultRowHeight="15" x14ac:dyDescent="0.25"/>
  <cols>
    <col min="1" max="1" width="11.5703125" style="6"/>
    <col min="2" max="2" width="67.5703125" style="6" customWidth="1"/>
    <col min="3" max="3" width="21.42578125" style="13" customWidth="1"/>
    <col min="4" max="4" width="18.85546875" style="17" customWidth="1"/>
    <col min="5" max="12" width="18.85546875" style="6" customWidth="1"/>
    <col min="13" max="13" width="16.140625" style="6" customWidth="1"/>
    <col min="14" max="14" width="17.7109375" style="6" customWidth="1"/>
    <col min="15" max="15" width="16.85546875" style="6" customWidth="1"/>
    <col min="16" max="16" width="18.85546875" style="6" bestFit="1" customWidth="1"/>
    <col min="17" max="16384" width="11.5703125" style="6"/>
  </cols>
  <sheetData>
    <row r="1" spans="2:17" s="1" customFormat="1" x14ac:dyDescent="0.25">
      <c r="B1" s="20" t="s">
        <v>86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2:17" s="1" customFormat="1" x14ac:dyDescent="0.25">
      <c r="B2" s="23" t="s">
        <v>87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7" s="1" customFormat="1" x14ac:dyDescent="0.25">
      <c r="B3" s="2"/>
      <c r="C3" s="10" t="s">
        <v>0</v>
      </c>
      <c r="D3" s="14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2:17" x14ac:dyDescent="0.25">
      <c r="B4" s="4" t="s">
        <v>13</v>
      </c>
      <c r="C4" s="11"/>
      <c r="D4" s="1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7" x14ac:dyDescent="0.25">
      <c r="B5" s="7" t="s">
        <v>14</v>
      </c>
      <c r="C5" s="12">
        <f>SUM(C6:C12)</f>
        <v>144222401.12</v>
      </c>
      <c r="D5" s="12">
        <f>SUM(C5/12)</f>
        <v>12018533.426666668</v>
      </c>
      <c r="E5" s="12">
        <v>12018533.426666668</v>
      </c>
      <c r="F5" s="12">
        <v>12018533.426666668</v>
      </c>
      <c r="G5" s="12">
        <v>12018533.426666668</v>
      </c>
      <c r="H5" s="12">
        <v>12018533.426666668</v>
      </c>
      <c r="I5" s="12">
        <v>12018533.426666668</v>
      </c>
      <c r="J5" s="12">
        <v>12018533.426666668</v>
      </c>
      <c r="K5" s="12">
        <v>12018533.426666668</v>
      </c>
      <c r="L5" s="12">
        <v>12018533.426666668</v>
      </c>
      <c r="M5" s="12">
        <v>12018533.426666668</v>
      </c>
      <c r="N5" s="12">
        <v>12018533.426666668</v>
      </c>
      <c r="O5" s="12">
        <v>12018533.426666668</v>
      </c>
      <c r="P5" s="13"/>
      <c r="Q5" s="18"/>
    </row>
    <row r="6" spans="2:17" x14ac:dyDescent="0.25">
      <c r="B6" s="9" t="s">
        <v>15</v>
      </c>
      <c r="C6" s="12">
        <v>115404295.34</v>
      </c>
      <c r="D6" s="12">
        <f t="shared" ref="D6:D69" si="0">SUM(C6/12)</f>
        <v>9617024.6116666663</v>
      </c>
      <c r="E6" s="12">
        <v>9617024.6116666663</v>
      </c>
      <c r="F6" s="12">
        <v>9617024.6116666663</v>
      </c>
      <c r="G6" s="12">
        <v>9617024.6116666663</v>
      </c>
      <c r="H6" s="12">
        <v>9617024.6116666663</v>
      </c>
      <c r="I6" s="12">
        <v>9617024.6116666663</v>
      </c>
      <c r="J6" s="12">
        <v>9617024.6116666663</v>
      </c>
      <c r="K6" s="12">
        <v>9617024.6116666663</v>
      </c>
      <c r="L6" s="12">
        <v>9617024.6116666663</v>
      </c>
      <c r="M6" s="12">
        <v>9617024.6116666663</v>
      </c>
      <c r="N6" s="12">
        <v>9617024.6116666663</v>
      </c>
      <c r="O6" s="12">
        <v>9617024.6116666663</v>
      </c>
      <c r="P6" s="13"/>
      <c r="Q6" s="18"/>
    </row>
    <row r="7" spans="2:17" x14ac:dyDescent="0.25">
      <c r="B7" s="9" t="s">
        <v>16</v>
      </c>
      <c r="C7" s="12">
        <v>2823762.43</v>
      </c>
      <c r="D7" s="12">
        <f t="shared" si="0"/>
        <v>235313.53583333336</v>
      </c>
      <c r="E7" s="12">
        <v>235313.53583333336</v>
      </c>
      <c r="F7" s="12">
        <v>235313.53583333336</v>
      </c>
      <c r="G7" s="12">
        <v>235313.53583333336</v>
      </c>
      <c r="H7" s="12">
        <v>235313.53583333336</v>
      </c>
      <c r="I7" s="12">
        <v>235313.53583333336</v>
      </c>
      <c r="J7" s="12">
        <v>235313.53583333336</v>
      </c>
      <c r="K7" s="12">
        <v>235313.53583333336</v>
      </c>
      <c r="L7" s="12">
        <v>235313.53583333336</v>
      </c>
      <c r="M7" s="12">
        <v>235313.53583333336</v>
      </c>
      <c r="N7" s="12">
        <v>235313.53583333336</v>
      </c>
      <c r="O7" s="12">
        <v>235313.53583333336</v>
      </c>
      <c r="P7" s="13"/>
      <c r="Q7" s="18"/>
    </row>
    <row r="8" spans="2:17" x14ac:dyDescent="0.25">
      <c r="B8" s="9" t="s">
        <v>17</v>
      </c>
      <c r="C8" s="12">
        <v>15162364.99</v>
      </c>
      <c r="D8" s="12">
        <f t="shared" si="0"/>
        <v>1263530.4158333333</v>
      </c>
      <c r="E8" s="12">
        <v>1263530.4158333333</v>
      </c>
      <c r="F8" s="12">
        <v>1263530.4158333333</v>
      </c>
      <c r="G8" s="12">
        <v>1263530.4158333333</v>
      </c>
      <c r="H8" s="12">
        <v>1263530.4158333333</v>
      </c>
      <c r="I8" s="12">
        <v>1263530.4158333333</v>
      </c>
      <c r="J8" s="12">
        <v>1263530.4158333333</v>
      </c>
      <c r="K8" s="12">
        <v>1263530.4158333333</v>
      </c>
      <c r="L8" s="12">
        <v>1263530.4158333333</v>
      </c>
      <c r="M8" s="12">
        <v>1263530.4158333333</v>
      </c>
      <c r="N8" s="12">
        <v>1263530.4158333333</v>
      </c>
      <c r="O8" s="12">
        <v>1263530.4158333333</v>
      </c>
      <c r="P8" s="13"/>
      <c r="Q8" s="18"/>
    </row>
    <row r="9" spans="2:17" x14ac:dyDescent="0.25">
      <c r="B9" s="9" t="s">
        <v>18</v>
      </c>
      <c r="C9" s="12">
        <v>7344434.7400000002</v>
      </c>
      <c r="D9" s="12">
        <f t="shared" si="0"/>
        <v>612036.22833333339</v>
      </c>
      <c r="E9" s="12">
        <v>612036.22833333339</v>
      </c>
      <c r="F9" s="12">
        <v>612036.22833333339</v>
      </c>
      <c r="G9" s="12">
        <v>612036.22833333339</v>
      </c>
      <c r="H9" s="12">
        <v>612036.22833333339</v>
      </c>
      <c r="I9" s="12">
        <v>612036.22833333339</v>
      </c>
      <c r="J9" s="12">
        <v>612036.22833333339</v>
      </c>
      <c r="K9" s="12">
        <v>612036.22833333339</v>
      </c>
      <c r="L9" s="12">
        <v>612036.22833333339</v>
      </c>
      <c r="M9" s="12">
        <v>612036.22833333339</v>
      </c>
      <c r="N9" s="12">
        <v>612036.22833333339</v>
      </c>
      <c r="O9" s="12">
        <v>612036.22833333339</v>
      </c>
      <c r="P9" s="13"/>
      <c r="Q9" s="18"/>
    </row>
    <row r="10" spans="2:17" x14ac:dyDescent="0.25">
      <c r="B10" s="9" t="s">
        <v>19</v>
      </c>
      <c r="C10" s="12">
        <v>3487543.62</v>
      </c>
      <c r="D10" s="12">
        <f t="shared" si="0"/>
        <v>290628.63500000001</v>
      </c>
      <c r="E10" s="12">
        <v>290628.63500000001</v>
      </c>
      <c r="F10" s="12">
        <v>290628.63500000001</v>
      </c>
      <c r="G10" s="12">
        <v>290628.63500000001</v>
      </c>
      <c r="H10" s="12">
        <v>290628.63500000001</v>
      </c>
      <c r="I10" s="12">
        <v>290628.63500000001</v>
      </c>
      <c r="J10" s="12">
        <v>290628.63500000001</v>
      </c>
      <c r="K10" s="12">
        <v>290628.63500000001</v>
      </c>
      <c r="L10" s="12">
        <v>290628.63500000001</v>
      </c>
      <c r="M10" s="12">
        <v>290628.63500000001</v>
      </c>
      <c r="N10" s="12">
        <v>290628.63500000001</v>
      </c>
      <c r="O10" s="12">
        <v>290628.63500000001</v>
      </c>
      <c r="P10" s="13"/>
      <c r="Q10" s="18"/>
    </row>
    <row r="11" spans="2:17" x14ac:dyDescent="0.25">
      <c r="B11" s="9" t="s">
        <v>20</v>
      </c>
      <c r="C11" s="19">
        <v>0</v>
      </c>
      <c r="D11" s="16">
        <f t="shared" si="0"/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13"/>
      <c r="Q11" s="18"/>
    </row>
    <row r="12" spans="2:17" x14ac:dyDescent="0.25">
      <c r="B12" s="9" t="s">
        <v>21</v>
      </c>
      <c r="C12" s="19">
        <v>0</v>
      </c>
      <c r="D12" s="16">
        <f t="shared" si="0"/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3"/>
      <c r="Q12" s="18"/>
    </row>
    <row r="13" spans="2:17" x14ac:dyDescent="0.25">
      <c r="B13" s="7" t="s">
        <v>22</v>
      </c>
      <c r="C13" s="12">
        <f>SUM(C14:C22)</f>
        <v>30822399.810000002</v>
      </c>
      <c r="D13" s="12">
        <f t="shared" si="0"/>
        <v>2568533.3175000004</v>
      </c>
      <c r="E13" s="12">
        <v>2568533.3175000004</v>
      </c>
      <c r="F13" s="12">
        <v>2568533.3175000004</v>
      </c>
      <c r="G13" s="12">
        <v>2568533.3175000004</v>
      </c>
      <c r="H13" s="12">
        <v>2568533.3175000004</v>
      </c>
      <c r="I13" s="12">
        <v>2568533.3175000004</v>
      </c>
      <c r="J13" s="12">
        <v>2568533.3175000004</v>
      </c>
      <c r="K13" s="12">
        <v>2568533.3175000004</v>
      </c>
      <c r="L13" s="12">
        <v>2568533.3175000004</v>
      </c>
      <c r="M13" s="12">
        <v>2568533.3175000004</v>
      </c>
      <c r="N13" s="12">
        <v>2568533.3175000004</v>
      </c>
      <c r="O13" s="12">
        <v>2568533.3175000004</v>
      </c>
      <c r="P13" s="13"/>
      <c r="Q13" s="18"/>
    </row>
    <row r="14" spans="2:17" ht="30" x14ac:dyDescent="0.25">
      <c r="B14" s="9" t="s">
        <v>23</v>
      </c>
      <c r="C14" s="12">
        <v>2326426.34</v>
      </c>
      <c r="D14" s="12">
        <f t="shared" si="0"/>
        <v>193868.86166666666</v>
      </c>
      <c r="E14" s="12">
        <v>193868.86166666666</v>
      </c>
      <c r="F14" s="12">
        <v>193868.86166666666</v>
      </c>
      <c r="G14" s="12">
        <v>193868.86166666666</v>
      </c>
      <c r="H14" s="12">
        <v>193868.86166666666</v>
      </c>
      <c r="I14" s="12">
        <v>193868.86166666666</v>
      </c>
      <c r="J14" s="12">
        <v>193868.86166666666</v>
      </c>
      <c r="K14" s="12">
        <v>193868.86166666666</v>
      </c>
      <c r="L14" s="12">
        <v>193868.86166666666</v>
      </c>
      <c r="M14" s="12">
        <v>193868.86166666666</v>
      </c>
      <c r="N14" s="12">
        <v>193868.86166666666</v>
      </c>
      <c r="O14" s="12">
        <v>193868.86166666666</v>
      </c>
      <c r="P14" s="13"/>
      <c r="Q14" s="18"/>
    </row>
    <row r="15" spans="2:17" x14ac:dyDescent="0.25">
      <c r="B15" s="9" t="s">
        <v>24</v>
      </c>
      <c r="C15" s="12">
        <v>1471783.31</v>
      </c>
      <c r="D15" s="12">
        <f t="shared" si="0"/>
        <v>122648.60916666668</v>
      </c>
      <c r="E15" s="12">
        <v>122648.60916666668</v>
      </c>
      <c r="F15" s="12">
        <v>122648.60916666668</v>
      </c>
      <c r="G15" s="12">
        <v>122648.60916666668</v>
      </c>
      <c r="H15" s="12">
        <v>122648.60916666668</v>
      </c>
      <c r="I15" s="12">
        <v>122648.60916666668</v>
      </c>
      <c r="J15" s="12">
        <v>122648.60916666668</v>
      </c>
      <c r="K15" s="12">
        <v>122648.60916666668</v>
      </c>
      <c r="L15" s="12">
        <v>122648.60916666668</v>
      </c>
      <c r="M15" s="12">
        <v>122648.60916666668</v>
      </c>
      <c r="N15" s="12">
        <v>122648.60916666668</v>
      </c>
      <c r="O15" s="12">
        <v>122648.60916666668</v>
      </c>
      <c r="P15" s="13"/>
      <c r="Q15" s="18"/>
    </row>
    <row r="16" spans="2:17" x14ac:dyDescent="0.25">
      <c r="B16" s="9" t="s">
        <v>25</v>
      </c>
      <c r="C16" s="19">
        <v>0</v>
      </c>
      <c r="D16" s="16">
        <f t="shared" si="0"/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13"/>
      <c r="Q16" s="18"/>
    </row>
    <row r="17" spans="2:17" x14ac:dyDescent="0.25">
      <c r="B17" s="9" t="s">
        <v>26</v>
      </c>
      <c r="C17" s="12">
        <v>2326630.9300000002</v>
      </c>
      <c r="D17" s="12">
        <f t="shared" si="0"/>
        <v>193885.91083333336</v>
      </c>
      <c r="E17" s="12">
        <v>193885.91083333336</v>
      </c>
      <c r="F17" s="12">
        <v>193885.91083333336</v>
      </c>
      <c r="G17" s="12">
        <v>193885.91083333336</v>
      </c>
      <c r="H17" s="12">
        <v>193885.91083333336</v>
      </c>
      <c r="I17" s="12">
        <v>193885.91083333336</v>
      </c>
      <c r="J17" s="12">
        <v>193885.91083333336</v>
      </c>
      <c r="K17" s="12">
        <v>193885.91083333336</v>
      </c>
      <c r="L17" s="12">
        <v>193885.91083333336</v>
      </c>
      <c r="M17" s="12">
        <v>193885.91083333336</v>
      </c>
      <c r="N17" s="12">
        <v>193885.91083333336</v>
      </c>
      <c r="O17" s="12">
        <v>193885.91083333336</v>
      </c>
      <c r="P17" s="13"/>
      <c r="Q17" s="18"/>
    </row>
    <row r="18" spans="2:17" x14ac:dyDescent="0.25">
      <c r="B18" s="9" t="s">
        <v>27</v>
      </c>
      <c r="C18" s="12">
        <v>550865.43000000005</v>
      </c>
      <c r="D18" s="12">
        <f t="shared" si="0"/>
        <v>45905.452500000007</v>
      </c>
      <c r="E18" s="12">
        <v>45905.452500000007</v>
      </c>
      <c r="F18" s="12">
        <v>45905.452500000007</v>
      </c>
      <c r="G18" s="12">
        <v>45905.452500000007</v>
      </c>
      <c r="H18" s="12">
        <v>45905.452500000007</v>
      </c>
      <c r="I18" s="12">
        <v>45905.452500000007</v>
      </c>
      <c r="J18" s="12">
        <v>45905.452500000007</v>
      </c>
      <c r="K18" s="12">
        <v>45905.452500000007</v>
      </c>
      <c r="L18" s="12">
        <v>45905.452500000007</v>
      </c>
      <c r="M18" s="12">
        <v>45905.452500000007</v>
      </c>
      <c r="N18" s="12">
        <v>45905.452500000007</v>
      </c>
      <c r="O18" s="12">
        <v>45905.452500000007</v>
      </c>
      <c r="P18" s="13"/>
      <c r="Q18" s="18"/>
    </row>
    <row r="19" spans="2:17" x14ac:dyDescent="0.25">
      <c r="B19" s="9" t="s">
        <v>28</v>
      </c>
      <c r="C19" s="12">
        <v>20528000.66</v>
      </c>
      <c r="D19" s="12">
        <f t="shared" si="0"/>
        <v>1710666.7216666667</v>
      </c>
      <c r="E19" s="12">
        <v>1710666.7216666667</v>
      </c>
      <c r="F19" s="12">
        <v>1710666.7216666667</v>
      </c>
      <c r="G19" s="12">
        <v>1710666.7216666667</v>
      </c>
      <c r="H19" s="12">
        <v>1710666.7216666667</v>
      </c>
      <c r="I19" s="12">
        <v>1710666.7216666667</v>
      </c>
      <c r="J19" s="12">
        <v>1710666.7216666667</v>
      </c>
      <c r="K19" s="12">
        <v>1710666.7216666667</v>
      </c>
      <c r="L19" s="12">
        <v>1710666.7216666667</v>
      </c>
      <c r="M19" s="12">
        <v>1710666.7216666667</v>
      </c>
      <c r="N19" s="12">
        <v>1710666.7216666667</v>
      </c>
      <c r="O19" s="12">
        <v>1710666.7216666667</v>
      </c>
      <c r="P19" s="13"/>
      <c r="Q19" s="18"/>
    </row>
    <row r="20" spans="2:17" x14ac:dyDescent="0.25">
      <c r="B20" s="9" t="s">
        <v>29</v>
      </c>
      <c r="C20" s="12">
        <v>2126637.6</v>
      </c>
      <c r="D20" s="12">
        <f t="shared" si="0"/>
        <v>177219.80000000002</v>
      </c>
      <c r="E20" s="12">
        <v>177219.80000000002</v>
      </c>
      <c r="F20" s="12">
        <v>177219.80000000002</v>
      </c>
      <c r="G20" s="12">
        <v>177219.80000000002</v>
      </c>
      <c r="H20" s="12">
        <v>177219.80000000002</v>
      </c>
      <c r="I20" s="12">
        <v>177219.80000000002</v>
      </c>
      <c r="J20" s="12">
        <v>177219.80000000002</v>
      </c>
      <c r="K20" s="12">
        <v>177219.80000000002</v>
      </c>
      <c r="L20" s="12">
        <v>177219.80000000002</v>
      </c>
      <c r="M20" s="12">
        <v>177219.80000000002</v>
      </c>
      <c r="N20" s="12">
        <v>177219.80000000002</v>
      </c>
      <c r="O20" s="12">
        <v>177219.80000000002</v>
      </c>
      <c r="P20" s="13"/>
      <c r="Q20" s="18"/>
    </row>
    <row r="21" spans="2:17" x14ac:dyDescent="0.25">
      <c r="B21" s="9" t="s">
        <v>30</v>
      </c>
      <c r="C21" s="12">
        <v>813022.64</v>
      </c>
      <c r="D21" s="12">
        <f t="shared" si="0"/>
        <v>67751.886666666673</v>
      </c>
      <c r="E21" s="12">
        <v>67751.886666666673</v>
      </c>
      <c r="F21" s="12">
        <v>67751.886666666673</v>
      </c>
      <c r="G21" s="12">
        <v>67751.886666666673</v>
      </c>
      <c r="H21" s="12">
        <v>67751.886666666673</v>
      </c>
      <c r="I21" s="12">
        <v>67751.886666666673</v>
      </c>
      <c r="J21" s="12">
        <v>67751.886666666673</v>
      </c>
      <c r="K21" s="12">
        <v>67751.886666666673</v>
      </c>
      <c r="L21" s="12">
        <v>67751.886666666673</v>
      </c>
      <c r="M21" s="12">
        <v>67751.886666666673</v>
      </c>
      <c r="N21" s="12">
        <v>67751.886666666673</v>
      </c>
      <c r="O21" s="12">
        <v>67751.886666666673</v>
      </c>
      <c r="P21" s="13"/>
      <c r="Q21" s="18"/>
    </row>
    <row r="22" spans="2:17" x14ac:dyDescent="0.25">
      <c r="B22" s="9" t="s">
        <v>31</v>
      </c>
      <c r="C22" s="12">
        <v>679032.9</v>
      </c>
      <c r="D22" s="12">
        <f t="shared" si="0"/>
        <v>56586.075000000004</v>
      </c>
      <c r="E22" s="12">
        <v>56586.075000000004</v>
      </c>
      <c r="F22" s="12">
        <v>56586.075000000004</v>
      </c>
      <c r="G22" s="12">
        <v>56586.075000000004</v>
      </c>
      <c r="H22" s="12">
        <v>56586.075000000004</v>
      </c>
      <c r="I22" s="12">
        <v>56586.075000000004</v>
      </c>
      <c r="J22" s="12">
        <v>56586.075000000004</v>
      </c>
      <c r="K22" s="12">
        <v>56586.075000000004</v>
      </c>
      <c r="L22" s="12">
        <v>56586.075000000004</v>
      </c>
      <c r="M22" s="12">
        <v>56586.075000000004</v>
      </c>
      <c r="N22" s="12">
        <v>56586.075000000004</v>
      </c>
      <c r="O22" s="12">
        <v>56586.075000000004</v>
      </c>
      <c r="P22" s="13"/>
      <c r="Q22" s="18"/>
    </row>
    <row r="23" spans="2:17" x14ac:dyDescent="0.25">
      <c r="B23" s="7" t="s">
        <v>32</v>
      </c>
      <c r="C23" s="12">
        <f>SUM(C24:C32)</f>
        <v>166493015.06</v>
      </c>
      <c r="D23" s="12">
        <f t="shared" si="0"/>
        <v>13874417.921666667</v>
      </c>
      <c r="E23" s="12">
        <v>13874417.921666667</v>
      </c>
      <c r="F23" s="12">
        <v>13874417.921666667</v>
      </c>
      <c r="G23" s="12">
        <v>13874417.921666667</v>
      </c>
      <c r="H23" s="12">
        <v>13874417.921666667</v>
      </c>
      <c r="I23" s="12">
        <v>13874417.921666667</v>
      </c>
      <c r="J23" s="12">
        <v>13874417.921666667</v>
      </c>
      <c r="K23" s="12">
        <v>13874417.921666667</v>
      </c>
      <c r="L23" s="12">
        <v>13874417.921666667</v>
      </c>
      <c r="M23" s="12">
        <v>13874417.921666667</v>
      </c>
      <c r="N23" s="12">
        <v>13874417.921666667</v>
      </c>
      <c r="O23" s="12">
        <v>13874417.921666667</v>
      </c>
      <c r="P23" s="13"/>
      <c r="Q23" s="18"/>
    </row>
    <row r="24" spans="2:17" x14ac:dyDescent="0.25">
      <c r="B24" s="9" t="s">
        <v>33</v>
      </c>
      <c r="C24" s="12">
        <v>60130472.619999997</v>
      </c>
      <c r="D24" s="12">
        <f t="shared" si="0"/>
        <v>5010872.7183333328</v>
      </c>
      <c r="E24" s="12">
        <v>5010872.7183333328</v>
      </c>
      <c r="F24" s="12">
        <v>5010872.7183333328</v>
      </c>
      <c r="G24" s="12">
        <v>5010872.7183333328</v>
      </c>
      <c r="H24" s="12">
        <v>5010872.7183333328</v>
      </c>
      <c r="I24" s="12">
        <v>5010872.7183333328</v>
      </c>
      <c r="J24" s="12">
        <v>5010872.7183333328</v>
      </c>
      <c r="K24" s="12">
        <v>5010872.7183333328</v>
      </c>
      <c r="L24" s="12">
        <v>5010872.7183333328</v>
      </c>
      <c r="M24" s="12">
        <v>5010872.7183333328</v>
      </c>
      <c r="N24" s="12">
        <v>5010872.7183333328</v>
      </c>
      <c r="O24" s="12">
        <v>5010872.7183333328</v>
      </c>
      <c r="P24" s="13"/>
      <c r="Q24" s="18"/>
    </row>
    <row r="25" spans="2:17" x14ac:dyDescent="0.25">
      <c r="B25" s="9" t="s">
        <v>34</v>
      </c>
      <c r="C25" s="12">
        <v>1483882.75</v>
      </c>
      <c r="D25" s="12">
        <f t="shared" si="0"/>
        <v>123656.89583333333</v>
      </c>
      <c r="E25" s="12">
        <v>123656.89583333333</v>
      </c>
      <c r="F25" s="12">
        <v>123656.89583333333</v>
      </c>
      <c r="G25" s="12">
        <v>123656.89583333333</v>
      </c>
      <c r="H25" s="12">
        <v>123656.89583333333</v>
      </c>
      <c r="I25" s="12">
        <v>123656.89583333333</v>
      </c>
      <c r="J25" s="12">
        <v>123656.89583333333</v>
      </c>
      <c r="K25" s="12">
        <v>123656.89583333333</v>
      </c>
      <c r="L25" s="12">
        <v>123656.89583333333</v>
      </c>
      <c r="M25" s="12">
        <v>123656.89583333333</v>
      </c>
      <c r="N25" s="12">
        <v>123656.89583333333</v>
      </c>
      <c r="O25" s="12">
        <v>123656.89583333333</v>
      </c>
      <c r="P25" s="13"/>
      <c r="Q25" s="18"/>
    </row>
    <row r="26" spans="2:17" x14ac:dyDescent="0.25">
      <c r="B26" s="9" t="s">
        <v>35</v>
      </c>
      <c r="C26" s="12">
        <v>8773210</v>
      </c>
      <c r="D26" s="12">
        <f t="shared" si="0"/>
        <v>731100.83333333337</v>
      </c>
      <c r="E26" s="12">
        <v>731100.83333333337</v>
      </c>
      <c r="F26" s="12">
        <v>731100.83333333337</v>
      </c>
      <c r="G26" s="12">
        <v>731100.83333333337</v>
      </c>
      <c r="H26" s="12">
        <v>731100.83333333337</v>
      </c>
      <c r="I26" s="12">
        <v>731100.83333333337</v>
      </c>
      <c r="J26" s="12">
        <v>731100.83333333337</v>
      </c>
      <c r="K26" s="12">
        <v>731100.83333333337</v>
      </c>
      <c r="L26" s="12">
        <v>731100.83333333337</v>
      </c>
      <c r="M26" s="12">
        <v>731100.83333333337</v>
      </c>
      <c r="N26" s="12">
        <v>731100.83333333337</v>
      </c>
      <c r="O26" s="12">
        <v>731100.83333333337</v>
      </c>
      <c r="P26" s="13"/>
      <c r="Q26" s="18"/>
    </row>
    <row r="27" spans="2:17" x14ac:dyDescent="0.25">
      <c r="B27" s="9" t="s">
        <v>36</v>
      </c>
      <c r="C27" s="12">
        <v>3191673.22</v>
      </c>
      <c r="D27" s="12">
        <f t="shared" si="0"/>
        <v>265972.76833333337</v>
      </c>
      <c r="E27" s="12">
        <v>265972.76833333337</v>
      </c>
      <c r="F27" s="12">
        <v>265972.76833333337</v>
      </c>
      <c r="G27" s="12">
        <v>265972.76833333337</v>
      </c>
      <c r="H27" s="12">
        <v>265972.76833333337</v>
      </c>
      <c r="I27" s="12">
        <v>265972.76833333337</v>
      </c>
      <c r="J27" s="12">
        <v>265972.76833333337</v>
      </c>
      <c r="K27" s="12">
        <v>265972.76833333337</v>
      </c>
      <c r="L27" s="12">
        <v>265972.76833333337</v>
      </c>
      <c r="M27" s="12">
        <v>265972.76833333337</v>
      </c>
      <c r="N27" s="12">
        <v>265972.76833333337</v>
      </c>
      <c r="O27" s="12">
        <v>265972.76833333337</v>
      </c>
      <c r="P27" s="13"/>
      <c r="Q27" s="18"/>
    </row>
    <row r="28" spans="2:17" x14ac:dyDescent="0.25">
      <c r="B28" s="9" t="s">
        <v>37</v>
      </c>
      <c r="C28" s="12">
        <v>39167913.780000001</v>
      </c>
      <c r="D28" s="12">
        <f t="shared" si="0"/>
        <v>3263992.8149999999</v>
      </c>
      <c r="E28" s="12">
        <v>3263992.8149999999</v>
      </c>
      <c r="F28" s="12">
        <v>3263992.8149999999</v>
      </c>
      <c r="G28" s="12">
        <v>3263992.8149999999</v>
      </c>
      <c r="H28" s="12">
        <v>3263992.8149999999</v>
      </c>
      <c r="I28" s="12">
        <v>3263992.8149999999</v>
      </c>
      <c r="J28" s="12">
        <v>3263992.8149999999</v>
      </c>
      <c r="K28" s="12">
        <v>3263992.8149999999</v>
      </c>
      <c r="L28" s="12">
        <v>3263992.8149999999</v>
      </c>
      <c r="M28" s="12">
        <v>3263992.8149999999</v>
      </c>
      <c r="N28" s="12">
        <v>3263992.8149999999</v>
      </c>
      <c r="O28" s="12">
        <v>3263992.8149999999</v>
      </c>
      <c r="P28" s="13"/>
      <c r="Q28" s="18"/>
    </row>
    <row r="29" spans="2:17" x14ac:dyDescent="0.25">
      <c r="B29" s="9" t="s">
        <v>38</v>
      </c>
      <c r="C29" s="12">
        <v>15275765.810000001</v>
      </c>
      <c r="D29" s="12">
        <f t="shared" si="0"/>
        <v>1272980.4841666666</v>
      </c>
      <c r="E29" s="12">
        <v>1272980.4841666666</v>
      </c>
      <c r="F29" s="12">
        <v>1272980.4841666666</v>
      </c>
      <c r="G29" s="12">
        <v>1272980.4841666666</v>
      </c>
      <c r="H29" s="12">
        <v>1272980.4841666666</v>
      </c>
      <c r="I29" s="12">
        <v>1272980.4841666666</v>
      </c>
      <c r="J29" s="12">
        <v>1272980.4841666666</v>
      </c>
      <c r="K29" s="12">
        <v>1272980.4841666666</v>
      </c>
      <c r="L29" s="12">
        <v>1272980.4841666666</v>
      </c>
      <c r="M29" s="12">
        <v>1272980.4841666666</v>
      </c>
      <c r="N29" s="12">
        <v>1272980.4841666666</v>
      </c>
      <c r="O29" s="12">
        <v>1272980.4841666666</v>
      </c>
      <c r="P29" s="13"/>
      <c r="Q29" s="18"/>
    </row>
    <row r="30" spans="2:17" x14ac:dyDescent="0.25">
      <c r="B30" s="9" t="s">
        <v>39</v>
      </c>
      <c r="C30" s="12">
        <v>3280311.16</v>
      </c>
      <c r="D30" s="12">
        <f t="shared" si="0"/>
        <v>273359.26333333337</v>
      </c>
      <c r="E30" s="12">
        <v>273359.26333333337</v>
      </c>
      <c r="F30" s="12">
        <v>273359.26333333337</v>
      </c>
      <c r="G30" s="12">
        <v>273359.26333333337</v>
      </c>
      <c r="H30" s="12">
        <v>273359.26333333337</v>
      </c>
      <c r="I30" s="12">
        <v>273359.26333333337</v>
      </c>
      <c r="J30" s="12">
        <v>273359.26333333337</v>
      </c>
      <c r="K30" s="12">
        <v>273359.26333333337</v>
      </c>
      <c r="L30" s="12">
        <v>273359.26333333337</v>
      </c>
      <c r="M30" s="12">
        <v>273359.26333333337</v>
      </c>
      <c r="N30" s="12">
        <v>273359.26333333337</v>
      </c>
      <c r="O30" s="12">
        <v>273359.26333333337</v>
      </c>
      <c r="P30" s="13"/>
      <c r="Q30" s="18"/>
    </row>
    <row r="31" spans="2:17" x14ac:dyDescent="0.25">
      <c r="B31" s="9" t="s">
        <v>40</v>
      </c>
      <c r="C31" s="12">
        <v>29002326.600000001</v>
      </c>
      <c r="D31" s="12">
        <f t="shared" si="0"/>
        <v>2416860.5500000003</v>
      </c>
      <c r="E31" s="12">
        <v>2416860.5500000003</v>
      </c>
      <c r="F31" s="12">
        <v>2416860.5500000003</v>
      </c>
      <c r="G31" s="12">
        <v>2416860.5500000003</v>
      </c>
      <c r="H31" s="12">
        <v>2416860.5500000003</v>
      </c>
      <c r="I31" s="12">
        <v>2416860.5500000003</v>
      </c>
      <c r="J31" s="12">
        <v>2416860.5500000003</v>
      </c>
      <c r="K31" s="12">
        <v>2416860.5500000003</v>
      </c>
      <c r="L31" s="12">
        <v>2416860.5500000003</v>
      </c>
      <c r="M31" s="12">
        <v>2416860.5500000003</v>
      </c>
      <c r="N31" s="12">
        <v>2416860.5500000003</v>
      </c>
      <c r="O31" s="12">
        <v>2416860.5500000003</v>
      </c>
      <c r="P31" s="13"/>
      <c r="Q31" s="18"/>
    </row>
    <row r="32" spans="2:17" x14ac:dyDescent="0.25">
      <c r="B32" s="9" t="s">
        <v>41</v>
      </c>
      <c r="C32" s="12">
        <v>6187459.1200000001</v>
      </c>
      <c r="D32" s="12">
        <f t="shared" si="0"/>
        <v>515621.59333333332</v>
      </c>
      <c r="E32" s="12">
        <v>515621.59333333332</v>
      </c>
      <c r="F32" s="12">
        <v>515621.59333333332</v>
      </c>
      <c r="G32" s="12">
        <v>515621.59333333332</v>
      </c>
      <c r="H32" s="12">
        <v>515621.59333333332</v>
      </c>
      <c r="I32" s="12">
        <v>515621.59333333332</v>
      </c>
      <c r="J32" s="12">
        <v>515621.59333333332</v>
      </c>
      <c r="K32" s="12">
        <v>515621.59333333332</v>
      </c>
      <c r="L32" s="12">
        <v>515621.59333333332</v>
      </c>
      <c r="M32" s="12">
        <v>515621.59333333332</v>
      </c>
      <c r="N32" s="12">
        <v>515621.59333333332</v>
      </c>
      <c r="O32" s="12">
        <v>515621.59333333332</v>
      </c>
      <c r="P32" s="13"/>
      <c r="Q32" s="18"/>
    </row>
    <row r="33" spans="2:17" x14ac:dyDescent="0.25">
      <c r="B33" s="7" t="s">
        <v>42</v>
      </c>
      <c r="C33" s="12">
        <f>SUM(C34:C42)</f>
        <v>38394223.329999998</v>
      </c>
      <c r="D33" s="12">
        <f t="shared" si="0"/>
        <v>3199518.6108333333</v>
      </c>
      <c r="E33" s="12">
        <v>3199518.6108333333</v>
      </c>
      <c r="F33" s="12">
        <v>3199518.6108333333</v>
      </c>
      <c r="G33" s="12">
        <v>3199518.6108333333</v>
      </c>
      <c r="H33" s="12">
        <v>3199518.6108333333</v>
      </c>
      <c r="I33" s="12">
        <v>3199518.6108333333</v>
      </c>
      <c r="J33" s="12">
        <v>3199518.6108333333</v>
      </c>
      <c r="K33" s="12">
        <v>3199518.6108333333</v>
      </c>
      <c r="L33" s="12">
        <v>3199518.6108333333</v>
      </c>
      <c r="M33" s="12">
        <v>3199518.6108333333</v>
      </c>
      <c r="N33" s="12">
        <v>3199518.6108333333</v>
      </c>
      <c r="O33" s="12">
        <v>3199518.6108333333</v>
      </c>
      <c r="P33" s="13"/>
      <c r="Q33" s="18"/>
    </row>
    <row r="34" spans="2:17" x14ac:dyDescent="0.25">
      <c r="B34" s="9" t="s">
        <v>43</v>
      </c>
      <c r="C34" s="19">
        <v>0</v>
      </c>
      <c r="D34" s="16">
        <f t="shared" si="0"/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13"/>
      <c r="Q34" s="18"/>
    </row>
    <row r="35" spans="2:17" x14ac:dyDescent="0.25">
      <c r="B35" s="9" t="s">
        <v>44</v>
      </c>
      <c r="C35" s="19">
        <v>0</v>
      </c>
      <c r="D35" s="16">
        <f t="shared" si="0"/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3"/>
      <c r="Q35" s="18"/>
    </row>
    <row r="36" spans="2:17" x14ac:dyDescent="0.25">
      <c r="B36" s="9" t="s">
        <v>45</v>
      </c>
      <c r="C36" s="12">
        <v>2023615.06</v>
      </c>
      <c r="D36" s="12">
        <f t="shared" si="0"/>
        <v>168634.58833333335</v>
      </c>
      <c r="E36" s="12">
        <v>168634.58833333335</v>
      </c>
      <c r="F36" s="12">
        <v>168634.58833333335</v>
      </c>
      <c r="G36" s="12">
        <v>168634.58833333335</v>
      </c>
      <c r="H36" s="12">
        <v>168634.58833333335</v>
      </c>
      <c r="I36" s="12">
        <v>168634.58833333335</v>
      </c>
      <c r="J36" s="12">
        <v>168634.58833333335</v>
      </c>
      <c r="K36" s="12">
        <v>168634.58833333335</v>
      </c>
      <c r="L36" s="12">
        <v>168634.58833333335</v>
      </c>
      <c r="M36" s="12">
        <v>168634.58833333335</v>
      </c>
      <c r="N36" s="12">
        <v>168634.58833333335</v>
      </c>
      <c r="O36" s="12">
        <v>168634.58833333335</v>
      </c>
      <c r="P36" s="13"/>
      <c r="Q36" s="18"/>
    </row>
    <row r="37" spans="2:17" x14ac:dyDescent="0.25">
      <c r="B37" s="9" t="s">
        <v>46</v>
      </c>
      <c r="C37" s="12">
        <v>17100621.370000001</v>
      </c>
      <c r="D37" s="12">
        <f t="shared" si="0"/>
        <v>1425051.7808333335</v>
      </c>
      <c r="E37" s="12">
        <v>1425051.7808333335</v>
      </c>
      <c r="F37" s="12">
        <v>1425051.7808333335</v>
      </c>
      <c r="G37" s="12">
        <v>1425051.7808333335</v>
      </c>
      <c r="H37" s="12">
        <v>1425051.7808333335</v>
      </c>
      <c r="I37" s="12">
        <v>1425051.7808333335</v>
      </c>
      <c r="J37" s="12">
        <v>1425051.7808333335</v>
      </c>
      <c r="K37" s="12">
        <v>1425051.7808333335</v>
      </c>
      <c r="L37" s="12">
        <v>1425051.7808333335</v>
      </c>
      <c r="M37" s="12">
        <v>1425051.7808333335</v>
      </c>
      <c r="N37" s="12">
        <v>1425051.7808333335</v>
      </c>
      <c r="O37" s="12">
        <v>1425051.7808333335</v>
      </c>
      <c r="P37" s="13"/>
      <c r="Q37" s="18"/>
    </row>
    <row r="38" spans="2:17" x14ac:dyDescent="0.25">
      <c r="B38" s="9" t="s">
        <v>47</v>
      </c>
      <c r="C38" s="12">
        <v>12677458.689999999</v>
      </c>
      <c r="D38" s="12">
        <f t="shared" si="0"/>
        <v>1056454.8908333334</v>
      </c>
      <c r="E38" s="12">
        <v>1056454.8908333334</v>
      </c>
      <c r="F38" s="12">
        <v>1056454.8908333334</v>
      </c>
      <c r="G38" s="12">
        <v>1056454.8908333334</v>
      </c>
      <c r="H38" s="12">
        <v>1056454.8908333334</v>
      </c>
      <c r="I38" s="12">
        <v>1056454.8908333334</v>
      </c>
      <c r="J38" s="12">
        <v>1056454.8908333334</v>
      </c>
      <c r="K38" s="12">
        <v>1056454.8908333334</v>
      </c>
      <c r="L38" s="12">
        <v>1056454.8908333334</v>
      </c>
      <c r="M38" s="12">
        <v>1056454.8908333334</v>
      </c>
      <c r="N38" s="12">
        <v>1056454.8908333334</v>
      </c>
      <c r="O38" s="12">
        <v>1056454.8908333334</v>
      </c>
      <c r="P38" s="13"/>
      <c r="Q38" s="18"/>
    </row>
    <row r="39" spans="2:17" x14ac:dyDescent="0.25">
      <c r="B39" s="9" t="s">
        <v>48</v>
      </c>
      <c r="C39" s="19">
        <v>0</v>
      </c>
      <c r="D39" s="16">
        <f t="shared" si="0"/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3"/>
      <c r="Q39" s="18"/>
    </row>
    <row r="40" spans="2:17" x14ac:dyDescent="0.25">
      <c r="B40" s="9" t="s">
        <v>49</v>
      </c>
      <c r="C40" s="19">
        <v>0</v>
      </c>
      <c r="D40" s="16">
        <f t="shared" si="0"/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13"/>
      <c r="Q40" s="18"/>
    </row>
    <row r="41" spans="2:17" x14ac:dyDescent="0.25">
      <c r="B41" s="9" t="s">
        <v>50</v>
      </c>
      <c r="C41" s="12">
        <v>6592528.21</v>
      </c>
      <c r="D41" s="12">
        <f t="shared" si="0"/>
        <v>549377.35083333333</v>
      </c>
      <c r="E41" s="12">
        <v>549377.35083333333</v>
      </c>
      <c r="F41" s="12">
        <v>549377.35083333333</v>
      </c>
      <c r="G41" s="12">
        <v>549377.35083333333</v>
      </c>
      <c r="H41" s="12">
        <v>549377.35083333333</v>
      </c>
      <c r="I41" s="12">
        <v>549377.35083333333</v>
      </c>
      <c r="J41" s="12">
        <v>549377.35083333333</v>
      </c>
      <c r="K41" s="12">
        <v>549377.35083333333</v>
      </c>
      <c r="L41" s="12">
        <v>549377.35083333333</v>
      </c>
      <c r="M41" s="12">
        <v>549377.35083333333</v>
      </c>
      <c r="N41" s="12">
        <v>549377.35083333333</v>
      </c>
      <c r="O41" s="12">
        <v>549377.35083333333</v>
      </c>
      <c r="P41" s="13"/>
      <c r="Q41" s="18"/>
    </row>
    <row r="42" spans="2:17" x14ac:dyDescent="0.25">
      <c r="B42" s="9" t="s">
        <v>51</v>
      </c>
      <c r="C42" s="19">
        <v>0</v>
      </c>
      <c r="D42" s="16">
        <f t="shared" si="0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13"/>
      <c r="Q42" s="18"/>
    </row>
    <row r="43" spans="2:17" x14ac:dyDescent="0.25">
      <c r="B43" s="7" t="s">
        <v>52</v>
      </c>
      <c r="C43" s="12">
        <f>SUM(C44:C52)</f>
        <v>6100420.1799999997</v>
      </c>
      <c r="D43" s="12">
        <f t="shared" si="0"/>
        <v>508368.34833333333</v>
      </c>
      <c r="E43" s="12">
        <v>508368.34833333333</v>
      </c>
      <c r="F43" s="12">
        <v>508368.34833333333</v>
      </c>
      <c r="G43" s="12">
        <v>508368.34833333333</v>
      </c>
      <c r="H43" s="12">
        <v>508368.34833333333</v>
      </c>
      <c r="I43" s="12">
        <v>508368.34833333333</v>
      </c>
      <c r="J43" s="12">
        <v>508368.34833333333</v>
      </c>
      <c r="K43" s="12">
        <v>508368.34833333333</v>
      </c>
      <c r="L43" s="12">
        <v>508368.34833333333</v>
      </c>
      <c r="M43" s="12">
        <v>508368.34833333333</v>
      </c>
      <c r="N43" s="12">
        <v>508368.34833333333</v>
      </c>
      <c r="O43" s="12">
        <v>508368.34833333333</v>
      </c>
      <c r="P43" s="13"/>
      <c r="Q43" s="18"/>
    </row>
    <row r="44" spans="2:17" x14ac:dyDescent="0.25">
      <c r="B44" s="9" t="s">
        <v>53</v>
      </c>
      <c r="C44" s="12">
        <v>831561.8</v>
      </c>
      <c r="D44" s="12">
        <f t="shared" si="0"/>
        <v>69296.816666666666</v>
      </c>
      <c r="E44" s="12">
        <v>69296.816666666666</v>
      </c>
      <c r="F44" s="12">
        <v>69296.816666666666</v>
      </c>
      <c r="G44" s="12">
        <v>69296.816666666666</v>
      </c>
      <c r="H44" s="12">
        <v>69296.816666666666</v>
      </c>
      <c r="I44" s="12">
        <v>69296.816666666666</v>
      </c>
      <c r="J44" s="12">
        <v>69296.816666666666</v>
      </c>
      <c r="K44" s="12">
        <v>69296.816666666666</v>
      </c>
      <c r="L44" s="12">
        <v>69296.816666666666</v>
      </c>
      <c r="M44" s="12">
        <v>69296.816666666666</v>
      </c>
      <c r="N44" s="12">
        <v>69296.816666666666</v>
      </c>
      <c r="O44" s="12">
        <v>69296.816666666666</v>
      </c>
      <c r="P44" s="13"/>
      <c r="Q44" s="18"/>
    </row>
    <row r="45" spans="2:17" x14ac:dyDescent="0.25">
      <c r="B45" s="9" t="s">
        <v>54</v>
      </c>
      <c r="C45" s="12">
        <v>156039.48000000001</v>
      </c>
      <c r="D45" s="12">
        <f t="shared" si="0"/>
        <v>13003.29</v>
      </c>
      <c r="E45" s="12">
        <v>13003.29</v>
      </c>
      <c r="F45" s="12">
        <v>13003.29</v>
      </c>
      <c r="G45" s="12">
        <v>13003.29</v>
      </c>
      <c r="H45" s="12">
        <v>13003.29</v>
      </c>
      <c r="I45" s="12">
        <v>13003.29</v>
      </c>
      <c r="J45" s="12">
        <v>13003.29</v>
      </c>
      <c r="K45" s="12">
        <v>13003.29</v>
      </c>
      <c r="L45" s="12">
        <v>13003.29</v>
      </c>
      <c r="M45" s="12">
        <v>13003.29</v>
      </c>
      <c r="N45" s="12">
        <v>13003.29</v>
      </c>
      <c r="O45" s="12">
        <v>13003.29</v>
      </c>
      <c r="P45" s="13"/>
      <c r="Q45" s="18"/>
    </row>
    <row r="46" spans="2:17" x14ac:dyDescent="0.25">
      <c r="B46" s="9" t="s">
        <v>55</v>
      </c>
      <c r="C46" s="19">
        <v>0</v>
      </c>
      <c r="D46" s="16">
        <f t="shared" si="0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13"/>
      <c r="Q46" s="18"/>
    </row>
    <row r="47" spans="2:17" x14ac:dyDescent="0.25">
      <c r="B47" s="9" t="s">
        <v>56</v>
      </c>
      <c r="C47" s="12">
        <v>4358446.47</v>
      </c>
      <c r="D47" s="12">
        <f t="shared" si="0"/>
        <v>363203.8725</v>
      </c>
      <c r="E47" s="12">
        <v>363203.8725</v>
      </c>
      <c r="F47" s="12">
        <v>363203.8725</v>
      </c>
      <c r="G47" s="12">
        <v>363203.8725</v>
      </c>
      <c r="H47" s="12">
        <v>363203.8725</v>
      </c>
      <c r="I47" s="12">
        <v>363203.8725</v>
      </c>
      <c r="J47" s="12">
        <v>363203.8725</v>
      </c>
      <c r="K47" s="12">
        <v>363203.8725</v>
      </c>
      <c r="L47" s="12">
        <v>363203.8725</v>
      </c>
      <c r="M47" s="12">
        <v>363203.8725</v>
      </c>
      <c r="N47" s="12">
        <v>363203.8725</v>
      </c>
      <c r="O47" s="12">
        <v>363203.8725</v>
      </c>
      <c r="P47" s="13"/>
      <c r="Q47" s="18"/>
    </row>
    <row r="48" spans="2:17" x14ac:dyDescent="0.25">
      <c r="B48" s="9" t="s">
        <v>57</v>
      </c>
      <c r="C48" s="19">
        <v>0</v>
      </c>
      <c r="D48" s="16">
        <f t="shared" si="0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3"/>
      <c r="Q48" s="18"/>
    </row>
    <row r="49" spans="2:17" x14ac:dyDescent="0.25">
      <c r="B49" s="9" t="s">
        <v>58</v>
      </c>
      <c r="C49" s="12">
        <v>539372.43000000005</v>
      </c>
      <c r="D49" s="12">
        <f t="shared" si="0"/>
        <v>44947.702500000007</v>
      </c>
      <c r="E49" s="12">
        <v>44947.702500000007</v>
      </c>
      <c r="F49" s="12">
        <v>44947.702500000007</v>
      </c>
      <c r="G49" s="12">
        <v>44947.702500000007</v>
      </c>
      <c r="H49" s="12">
        <v>44947.702500000007</v>
      </c>
      <c r="I49" s="12">
        <v>44947.702500000007</v>
      </c>
      <c r="J49" s="12">
        <v>44947.702500000007</v>
      </c>
      <c r="K49" s="12">
        <v>44947.702500000007</v>
      </c>
      <c r="L49" s="12">
        <v>44947.702500000007</v>
      </c>
      <c r="M49" s="12">
        <v>44947.702500000007</v>
      </c>
      <c r="N49" s="12">
        <v>44947.702500000007</v>
      </c>
      <c r="O49" s="12">
        <v>44947.702500000007</v>
      </c>
      <c r="P49" s="13"/>
      <c r="Q49" s="18"/>
    </row>
    <row r="50" spans="2:17" x14ac:dyDescent="0.25">
      <c r="B50" s="9" t="s">
        <v>59</v>
      </c>
      <c r="C50" s="19">
        <v>0</v>
      </c>
      <c r="D50" s="16">
        <f t="shared" si="0"/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3"/>
      <c r="Q50" s="18"/>
    </row>
    <row r="51" spans="2:17" x14ac:dyDescent="0.25">
      <c r="B51" s="9" t="s">
        <v>60</v>
      </c>
      <c r="C51" s="12">
        <v>215000</v>
      </c>
      <c r="D51" s="12">
        <f t="shared" si="0"/>
        <v>17916.666666666668</v>
      </c>
      <c r="E51" s="12">
        <v>17916.666666666668</v>
      </c>
      <c r="F51" s="12">
        <v>17916.666666666668</v>
      </c>
      <c r="G51" s="12">
        <v>17916.666666666668</v>
      </c>
      <c r="H51" s="12">
        <v>17916.666666666668</v>
      </c>
      <c r="I51" s="12">
        <v>17916.666666666668</v>
      </c>
      <c r="J51" s="12">
        <v>17916.666666666668</v>
      </c>
      <c r="K51" s="12">
        <v>17916.666666666668</v>
      </c>
      <c r="L51" s="12">
        <v>17916.666666666668</v>
      </c>
      <c r="M51" s="12">
        <v>17916.666666666668</v>
      </c>
      <c r="N51" s="12">
        <v>17916.666666666668</v>
      </c>
      <c r="O51" s="12">
        <v>17916.666666666668</v>
      </c>
      <c r="P51" s="13"/>
      <c r="Q51" s="18"/>
    </row>
    <row r="52" spans="2:17" x14ac:dyDescent="0.25">
      <c r="B52" s="9" t="s">
        <v>61</v>
      </c>
      <c r="C52" s="19">
        <v>0</v>
      </c>
      <c r="D52" s="16">
        <f t="shared" si="0"/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13"/>
      <c r="Q52" s="18"/>
    </row>
    <row r="53" spans="2:17" x14ac:dyDescent="0.25">
      <c r="B53" s="7" t="s">
        <v>62</v>
      </c>
      <c r="C53" s="12">
        <f>SUM(C54:C56)</f>
        <v>112707534.34999999</v>
      </c>
      <c r="D53" s="12">
        <f t="shared" si="0"/>
        <v>9392294.5291666668</v>
      </c>
      <c r="E53" s="12">
        <v>9392294.5291666668</v>
      </c>
      <c r="F53" s="12">
        <v>9392294.5291666668</v>
      </c>
      <c r="G53" s="12">
        <v>9392294.5291666668</v>
      </c>
      <c r="H53" s="12">
        <v>9392294.5291666668</v>
      </c>
      <c r="I53" s="12">
        <v>9392294.5291666668</v>
      </c>
      <c r="J53" s="12">
        <v>9392294.5291666668</v>
      </c>
      <c r="K53" s="12">
        <v>9392294.5291666668</v>
      </c>
      <c r="L53" s="12">
        <v>9392294.5291666668</v>
      </c>
      <c r="M53" s="12">
        <v>9392294.5291666668</v>
      </c>
      <c r="N53" s="12">
        <v>9392294.5291666668</v>
      </c>
      <c r="O53" s="12">
        <v>9392294.5291666668</v>
      </c>
      <c r="P53" s="13"/>
      <c r="Q53" s="18"/>
    </row>
    <row r="54" spans="2:17" x14ac:dyDescent="0.25">
      <c r="B54" s="9" t="s">
        <v>63</v>
      </c>
      <c r="C54" s="19">
        <v>0</v>
      </c>
      <c r="D54" s="16">
        <f t="shared" si="0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13"/>
      <c r="Q54" s="18"/>
    </row>
    <row r="55" spans="2:17" x14ac:dyDescent="0.25">
      <c r="B55" s="9" t="s">
        <v>64</v>
      </c>
      <c r="C55" s="12">
        <v>112707534.34999999</v>
      </c>
      <c r="D55" s="12">
        <f t="shared" si="0"/>
        <v>9392294.5291666668</v>
      </c>
      <c r="E55" s="12">
        <v>9392294.5291666668</v>
      </c>
      <c r="F55" s="12">
        <v>9392294.5291666668</v>
      </c>
      <c r="G55" s="12">
        <v>9392294.5291666668</v>
      </c>
      <c r="H55" s="12">
        <v>9392294.5291666668</v>
      </c>
      <c r="I55" s="12">
        <v>9392294.5291666668</v>
      </c>
      <c r="J55" s="12">
        <v>9392294.5291666668</v>
      </c>
      <c r="K55" s="12">
        <v>9392294.5291666668</v>
      </c>
      <c r="L55" s="12">
        <v>9392294.5291666668</v>
      </c>
      <c r="M55" s="12">
        <v>9392294.5291666668</v>
      </c>
      <c r="N55" s="12">
        <v>9392294.5291666668</v>
      </c>
      <c r="O55" s="12">
        <v>9392294.5291666668</v>
      </c>
      <c r="P55" s="13"/>
      <c r="Q55" s="18"/>
    </row>
    <row r="56" spans="2:17" x14ac:dyDescent="0.25">
      <c r="B56" s="9" t="s">
        <v>65</v>
      </c>
      <c r="C56" s="19">
        <v>0</v>
      </c>
      <c r="D56" s="16">
        <f t="shared" si="0"/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13"/>
      <c r="Q56" s="18"/>
    </row>
    <row r="57" spans="2:17" x14ac:dyDescent="0.25">
      <c r="B57" s="7" t="s">
        <v>66</v>
      </c>
      <c r="C57" s="19">
        <v>0</v>
      </c>
      <c r="D57" s="16">
        <f t="shared" si="0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13"/>
      <c r="Q57" s="18"/>
    </row>
    <row r="58" spans="2:17" x14ac:dyDescent="0.25">
      <c r="B58" s="9" t="s">
        <v>67</v>
      </c>
      <c r="C58" s="19">
        <v>0</v>
      </c>
      <c r="D58" s="16">
        <f t="shared" si="0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13"/>
      <c r="Q58" s="18"/>
    </row>
    <row r="59" spans="2:17" x14ac:dyDescent="0.25">
      <c r="B59" s="9" t="s">
        <v>68</v>
      </c>
      <c r="C59" s="19">
        <v>0</v>
      </c>
      <c r="D59" s="16">
        <f t="shared" si="0"/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3"/>
      <c r="Q59" s="18"/>
    </row>
    <row r="60" spans="2:17" x14ac:dyDescent="0.25">
      <c r="B60" s="9" t="s">
        <v>69</v>
      </c>
      <c r="C60" s="19">
        <v>0</v>
      </c>
      <c r="D60" s="16">
        <f t="shared" si="0"/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13"/>
      <c r="Q60" s="18"/>
    </row>
    <row r="61" spans="2:17" x14ac:dyDescent="0.25">
      <c r="B61" s="9" t="s">
        <v>70</v>
      </c>
      <c r="C61" s="19">
        <v>0</v>
      </c>
      <c r="D61" s="16">
        <f t="shared" si="0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13"/>
      <c r="Q61" s="18"/>
    </row>
    <row r="62" spans="2:17" x14ac:dyDescent="0.25">
      <c r="B62" s="9" t="s">
        <v>71</v>
      </c>
      <c r="C62" s="19">
        <v>0</v>
      </c>
      <c r="D62" s="16">
        <f t="shared" si="0"/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13"/>
      <c r="Q62" s="18"/>
    </row>
    <row r="63" spans="2:17" x14ac:dyDescent="0.25">
      <c r="B63" s="9" t="s">
        <v>72</v>
      </c>
      <c r="C63" s="19">
        <v>0</v>
      </c>
      <c r="D63" s="16">
        <f t="shared" si="0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13"/>
      <c r="Q63" s="18"/>
    </row>
    <row r="64" spans="2:17" x14ac:dyDescent="0.25">
      <c r="B64" s="9" t="s">
        <v>73</v>
      </c>
      <c r="C64" s="19">
        <v>0</v>
      </c>
      <c r="D64" s="16">
        <f t="shared" si="0"/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13"/>
      <c r="Q64" s="18"/>
    </row>
    <row r="65" spans="2:17" x14ac:dyDescent="0.25">
      <c r="B65" s="7" t="s">
        <v>74</v>
      </c>
      <c r="C65" s="19">
        <v>0</v>
      </c>
      <c r="D65" s="16">
        <f t="shared" si="0"/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3"/>
      <c r="Q65" s="18"/>
    </row>
    <row r="66" spans="2:17" x14ac:dyDescent="0.25">
      <c r="B66" s="9" t="s">
        <v>75</v>
      </c>
      <c r="C66" s="19">
        <v>0</v>
      </c>
      <c r="D66" s="16">
        <f t="shared" si="0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3"/>
      <c r="Q66" s="18"/>
    </row>
    <row r="67" spans="2:17" x14ac:dyDescent="0.25">
      <c r="B67" s="9" t="s">
        <v>76</v>
      </c>
      <c r="C67" s="19">
        <v>0</v>
      </c>
      <c r="D67" s="16">
        <f t="shared" si="0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13"/>
      <c r="Q67" s="18"/>
    </row>
    <row r="68" spans="2:17" x14ac:dyDescent="0.25">
      <c r="B68" s="9" t="s">
        <v>77</v>
      </c>
      <c r="C68" s="19">
        <v>0</v>
      </c>
      <c r="D68" s="16">
        <f t="shared" si="0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13"/>
      <c r="Q68" s="18"/>
    </row>
    <row r="69" spans="2:17" x14ac:dyDescent="0.25">
      <c r="B69" s="7" t="s">
        <v>78</v>
      </c>
      <c r="C69" s="12">
        <f>SUM(C70:C76)</f>
        <v>10452199.68</v>
      </c>
      <c r="D69" s="12">
        <f t="shared" si="0"/>
        <v>871016.64</v>
      </c>
      <c r="E69" s="12">
        <v>871016.64</v>
      </c>
      <c r="F69" s="12">
        <v>871016.64</v>
      </c>
      <c r="G69" s="12">
        <v>871016.64</v>
      </c>
      <c r="H69" s="12">
        <v>871016.64</v>
      </c>
      <c r="I69" s="12">
        <v>871016.64</v>
      </c>
      <c r="J69" s="12">
        <v>871016.64</v>
      </c>
      <c r="K69" s="12">
        <v>871016.64</v>
      </c>
      <c r="L69" s="12">
        <v>871016.64</v>
      </c>
      <c r="M69" s="12">
        <v>871016.64</v>
      </c>
      <c r="N69" s="12">
        <v>871016.64</v>
      </c>
      <c r="O69" s="12">
        <v>871016.64</v>
      </c>
      <c r="P69" s="13"/>
      <c r="Q69" s="18"/>
    </row>
    <row r="70" spans="2:17" x14ac:dyDescent="0.25">
      <c r="B70" s="9" t="s">
        <v>79</v>
      </c>
      <c r="C70" s="12">
        <v>8026414.0899999999</v>
      </c>
      <c r="D70" s="12">
        <f t="shared" ref="D70:D76" si="1">SUM(C70/12)</f>
        <v>668867.84083333332</v>
      </c>
      <c r="E70" s="12">
        <v>668867.84083333332</v>
      </c>
      <c r="F70" s="12">
        <v>668867.84083333332</v>
      </c>
      <c r="G70" s="12">
        <v>668867.84083333332</v>
      </c>
      <c r="H70" s="12">
        <v>668867.84083333332</v>
      </c>
      <c r="I70" s="12">
        <v>668867.84083333332</v>
      </c>
      <c r="J70" s="12">
        <v>668867.84083333332</v>
      </c>
      <c r="K70" s="12">
        <v>668867.84083333332</v>
      </c>
      <c r="L70" s="12">
        <v>668867.84083333332</v>
      </c>
      <c r="M70" s="12">
        <v>668867.84083333332</v>
      </c>
      <c r="N70" s="12">
        <v>668867.84083333332</v>
      </c>
      <c r="O70" s="12">
        <v>668867.84083333332</v>
      </c>
      <c r="P70" s="13"/>
      <c r="Q70" s="18"/>
    </row>
    <row r="71" spans="2:17" x14ac:dyDescent="0.25">
      <c r="B71" s="9" t="s">
        <v>80</v>
      </c>
      <c r="C71" s="12">
        <v>2425785.59</v>
      </c>
      <c r="D71" s="12">
        <f t="shared" si="1"/>
        <v>202148.79916666666</v>
      </c>
      <c r="E71" s="12">
        <v>202148.79916666666</v>
      </c>
      <c r="F71" s="12">
        <v>202148.79916666666</v>
      </c>
      <c r="G71" s="12">
        <v>202148.79916666666</v>
      </c>
      <c r="H71" s="12">
        <v>202148.79916666666</v>
      </c>
      <c r="I71" s="12">
        <v>202148.79916666666</v>
      </c>
      <c r="J71" s="12">
        <v>202148.79916666666</v>
      </c>
      <c r="K71" s="12">
        <v>202148.79916666666</v>
      </c>
      <c r="L71" s="12">
        <v>202148.79916666666</v>
      </c>
      <c r="M71" s="12">
        <v>202148.79916666666</v>
      </c>
      <c r="N71" s="12">
        <v>202148.79916666666</v>
      </c>
      <c r="O71" s="12">
        <v>202148.79916666666</v>
      </c>
      <c r="P71" s="13"/>
      <c r="Q71" s="18"/>
    </row>
    <row r="72" spans="2:17" x14ac:dyDescent="0.25">
      <c r="B72" s="9" t="s">
        <v>81</v>
      </c>
      <c r="C72" s="19">
        <v>0</v>
      </c>
      <c r="D72" s="16">
        <f t="shared" si="1"/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13"/>
      <c r="Q72" s="18"/>
    </row>
    <row r="73" spans="2:17" x14ac:dyDescent="0.25">
      <c r="B73" s="9" t="s">
        <v>82</v>
      </c>
      <c r="C73" s="19">
        <v>0</v>
      </c>
      <c r="D73" s="16">
        <f t="shared" si="1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13"/>
      <c r="Q73" s="18"/>
    </row>
    <row r="74" spans="2:17" x14ac:dyDescent="0.25">
      <c r="B74" s="9" t="s">
        <v>83</v>
      </c>
      <c r="C74" s="19">
        <v>0</v>
      </c>
      <c r="D74" s="16">
        <f t="shared" si="1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3"/>
      <c r="Q74" s="18"/>
    </row>
    <row r="75" spans="2:17" x14ac:dyDescent="0.25">
      <c r="B75" s="9" t="s">
        <v>84</v>
      </c>
      <c r="C75" s="19">
        <v>0</v>
      </c>
      <c r="D75" s="16">
        <f t="shared" si="1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13"/>
      <c r="Q75" s="18"/>
    </row>
    <row r="76" spans="2:17" x14ac:dyDescent="0.25">
      <c r="B76" s="9" t="s">
        <v>85</v>
      </c>
      <c r="C76" s="19">
        <v>0</v>
      </c>
      <c r="D76" s="16">
        <f t="shared" si="1"/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3"/>
      <c r="Q76" s="18"/>
    </row>
    <row r="78" spans="2:17" x14ac:dyDescent="0.25">
      <c r="P78" s="18"/>
    </row>
    <row r="82" spans="3:3" x14ac:dyDescent="0.25">
      <c r="C82" s="13">
        <f>SUM(C80,C77-P78)</f>
        <v>0</v>
      </c>
    </row>
  </sheetData>
  <mergeCells count="2">
    <mergeCell ref="B1:O1"/>
    <mergeCell ref="B2:O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cp:lastPrinted>2017-03-07T18:48:38Z</cp:lastPrinted>
  <dcterms:created xsi:type="dcterms:W3CDTF">2015-09-03T16:29:43Z</dcterms:created>
  <dcterms:modified xsi:type="dcterms:W3CDTF">2017-04-19T15:55:39Z</dcterms:modified>
</cp:coreProperties>
</file>