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OG" sheetId="1" r:id="rId1"/>
  </sheets>
  <definedNames>
    <definedName name="_xlnm.Print_Titles" localSheetId="0">'EAE COG'!$1:$8</definedName>
  </definedNames>
  <calcPr calcId="125725"/>
</workbook>
</file>

<file path=xl/calcChain.xml><?xml version="1.0" encoding="utf-8"?>
<calcChain xmlns="http://schemas.openxmlformats.org/spreadsheetml/2006/main">
  <c r="D81" i="1"/>
  <c r="E81"/>
  <c r="F81"/>
  <c r="G81"/>
  <c r="H81"/>
  <c r="C81"/>
  <c r="D73"/>
  <c r="E73"/>
  <c r="F73"/>
  <c r="G73"/>
  <c r="H73"/>
  <c r="C73"/>
  <c r="D57"/>
  <c r="E57"/>
  <c r="F57"/>
  <c r="G57"/>
  <c r="H57"/>
  <c r="C57"/>
  <c r="D47"/>
  <c r="E47"/>
  <c r="F47"/>
  <c r="G47"/>
  <c r="H47"/>
  <c r="C47"/>
  <c r="D37"/>
  <c r="E37"/>
  <c r="F37"/>
  <c r="G37"/>
  <c r="H37"/>
  <c r="C37"/>
  <c r="C17"/>
  <c r="D27"/>
  <c r="E27"/>
  <c r="F27"/>
  <c r="G27"/>
  <c r="H27"/>
  <c r="C27"/>
  <c r="D17"/>
  <c r="E17"/>
  <c r="F17"/>
  <c r="G17"/>
  <c r="H17"/>
  <c r="D9"/>
  <c r="E9"/>
  <c r="F9"/>
  <c r="G9"/>
  <c r="H9"/>
  <c r="C9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<sst xmlns="http://schemas.openxmlformats.org/spreadsheetml/2006/main" count="92" uniqueCount="92">
  <si>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</si>
  <si>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</si>
  <si>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</si>
  <si>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</si>
  <si>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</si>
  <si>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</si>
  <si>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</si>
  <si>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</si>
  <si>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</si>
  <si>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</si>
  <si>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</si>
  <si>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</si>
  <si>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</si>
  <si>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</si>
  <si>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</si>
  <si>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</si>
  <si>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</si>
  <si>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</si>
  <si>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</si>
  <si>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</si>
  <si>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</si>
  <si>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</si>
  <si>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</si>
  <si>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</si>
  <si>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</si>
  <si>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</si>
  <si>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</si>
  <si>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</si>
  <si>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</si>
  <si>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</si>
  <si>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</si>
  <si>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</si>
  <si>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</si>
  <si>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</si>
  <si>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</si>
  <si>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</si>
  <si>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</si>
  <si>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</si>
  <si>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</si>
  <si>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</si>
  <si>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</si>
  <si>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</si>
  <si>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</si>
  <si>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</si>
  <si>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</si>
  <si>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</si>
  <si>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</si>
  <si>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</si>
  <si>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</si>
  <si>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</si>
  <si>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</si>
  <si>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</si>
  <si>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</si>
  <si>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</si>
  <si>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</si>
  <si>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</si>
  <si>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</si>
  <si>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</si>
  <si>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</si>
  <si>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</si>
  <si>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</si>
  <si>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</si>
  <si>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</si>
  <si>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</si>
  <si>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</si>
  <si>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</si>
  <si>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</si>
  <si>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</si>
  <si>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</si>
  <si>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</si>
  <si>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</si>
  <si>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</si>
  <si>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</si>
  <si>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</si>
  <si>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</si>
  <si>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</si>
  <si>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</si>
  <si>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</si>
  <si>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</si>
  <si>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</si>
  <si>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</si>
  <si>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</si>
  <si>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</si>
  <si>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</si>
  <si>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</si>
  <si>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(pesos)</t>
  </si>
  <si>
    <t>Presidencia Municipal de Nadadores,Coahuila</t>
  </si>
  <si>
    <t>Del 01 de Enero al 31 de Marzo de 2017</t>
  </si>
  <si>
    <t>C. ISMAEL AGUIRRE RODRIGUEZ</t>
  </si>
  <si>
    <t xml:space="preserve">L.A.E. GLORIA YOLANDA RIOS SANCHEZ 
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</si>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</sst>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0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2" fillId="4" borderId="12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28575</xdr:rowOff>
    </xdr:from>
    <xdr:to>
      <xdr:col>1</xdr:col>
      <xdr:colOff>1600200</xdr:colOff>
      <xdr:row>4</xdr:row>
      <xdr:rowOff>133350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990600" y="28575"/>
          <a:ext cx="8191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57151</xdr:colOff>
      <xdr:row>0</xdr:row>
      <xdr:rowOff>66676</xdr:rowOff>
    </xdr:from>
    <xdr:to>
      <xdr:col>7</xdr:col>
      <xdr:colOff>343959</xdr:colOff>
      <xdr:row>4</xdr:row>
      <xdr:rowOff>104776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858251" y="66676"/>
          <a:ext cx="1143000" cy="647700"/>
        </a:xfrm>
        <a:prstGeom prst="rect">
          <a:avLst/>
        </a:prstGeom>
      </xdr:spPr>
    </xdr:pic>
    <xdr:clientData/>
  </xdr:twoCellAnchor>
  <xdr:twoCellAnchor>
    <xdr:from>
      <xdr:col>4</xdr:col>
      <xdr:colOff>21167</xdr:colOff>
      <xdr:row>85</xdr:row>
      <xdr:rowOff>158750</xdr:rowOff>
    </xdr:from>
    <xdr:to>
      <xdr:col>6</xdr:col>
      <xdr:colOff>714375</xdr:colOff>
      <xdr:row>85</xdr:row>
      <xdr:rowOff>158751</xdr:rowOff>
    </xdr:to>
    <xdr:cxnSp macro="">
      <xdr:nvCxnSpPr>
        <xdr:cNvPr id="4" name="3 Conector recto"/>
        <xdr:cNvCxnSpPr/>
      </xdr:nvCxnSpPr>
      <xdr:spPr>
        <a:xfrm>
          <a:off x="5651500" y="12678833"/>
          <a:ext cx="25558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1268943</xdr:colOff>
      <xdr:row>85</xdr:row>
      <xdr:rowOff>148167</xdr:rowOff>
    </xdr:from>
    <xdr:to>
      <xdr:col>1</xdr:col>
      <xdr:colOff>3344334</xdr:colOff>
      <xdr:row>85</xdr:row>
      <xdr:rowOff>148170</xdr:rowOff>
    </xdr:to>
    <xdr:cxnSp macro="">
      <xdr:nvCxnSpPr>
        <xdr:cNvPr id="5" name="4 Conector recto"/>
        <xdr:cNvCxnSpPr/>
      </xdr:nvCxnSpPr>
      <xdr:spPr>
        <a:xfrm flipV="1">
          <a:off x="1501776" y="13112750"/>
          <a:ext cx="2075391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showGridLines="0" tabSelected="1" view="pageLayout" topLeftCell="D76" zoomScale="90" zoomScaleNormal="100" zoomScalePageLayoutView="90" workbookViewId="0">
      <selection activeCell="H85" sqref="H85"/>
    </sheetView>
  </sheetViews>
  <sheetFormatPr baseColWidth="10" defaultColWidth="11.42578125" defaultRowHeight="12"/>
  <cols>
    <col min="1" max="1" width="3.140625" style="1" customWidth="1"/>
    <col min="2" max="2" width="56.28515625" style="1" customWidth="1"/>
    <col min="3" max="3" width="13" style="1" customWidth="1"/>
    <col min="4" max="4" width="13.5703125" style="1" customWidth="1"/>
    <col min="5" max="7" width="13" style="1" customWidth="1"/>
    <col min="8" max="8" width="15" style="1" customWidth="1"/>
    <col min="9" max="16384" width="11.42578125" style="1"/>
  </cols>
  <sheetData>
    <row r="1" spans="1:8">
      <c r="A1" s="23" t="s">
        <v>86</v>
      </c>
      <c r="B1" s="24"/>
      <c r="C1" s="24"/>
      <c r="D1" s="24"/>
      <c r="E1" s="24"/>
      <c r="F1" s="24"/>
      <c r="G1" s="24"/>
      <c r="H1" s="25"/>
    </row>
    <row r="2" spans="1:8">
      <c r="A2" s="26" t="s">
        <v>0</v>
      </c>
      <c r="B2" s="27"/>
      <c r="C2" s="27"/>
      <c r="D2" s="27"/>
      <c r="E2" s="27"/>
      <c r="F2" s="27"/>
      <c r="G2" s="27"/>
      <c r="H2" s="28"/>
    </row>
    <row r="3" spans="1:8">
      <c r="A3" s="26" t="s">
        <v>1</v>
      </c>
      <c r="B3" s="27"/>
      <c r="C3" s="27"/>
      <c r="D3" s="27"/>
      <c r="E3" s="27"/>
      <c r="F3" s="27"/>
      <c r="G3" s="27"/>
      <c r="H3" s="28"/>
    </row>
    <row r="4" spans="1:8">
      <c r="A4" s="26" t="s">
        <v>87</v>
      </c>
      <c r="B4" s="27"/>
      <c r="C4" s="27"/>
      <c r="D4" s="27"/>
      <c r="E4" s="27"/>
      <c r="F4" s="27"/>
      <c r="G4" s="27"/>
      <c r="H4" s="28"/>
    </row>
    <row r="5" spans="1:8" ht="12.75" thickBot="1">
      <c r="A5" s="38" t="s">
        <v>85</v>
      </c>
      <c r="B5" s="39"/>
      <c r="C5" s="39"/>
      <c r="D5" s="39"/>
      <c r="E5" s="39"/>
      <c r="F5" s="39"/>
      <c r="G5" s="39"/>
      <c r="H5" s="40"/>
    </row>
    <row r="6" spans="1:8" ht="12.75" thickBot="1">
      <c r="A6" s="29" t="s">
        <v>2</v>
      </c>
      <c r="B6" s="30"/>
      <c r="C6" s="33" t="s">
        <v>3</v>
      </c>
      <c r="D6" s="34"/>
      <c r="E6" s="34"/>
      <c r="F6" s="34"/>
      <c r="G6" s="35"/>
      <c r="H6" s="36" t="s">
        <v>4</v>
      </c>
    </row>
    <row r="7" spans="1:8" ht="31.5" customHeight="1" thickBot="1">
      <c r="A7" s="29"/>
      <c r="B7" s="30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7"/>
    </row>
    <row r="8" spans="1:8" ht="12.75" thickBot="1">
      <c r="A8" s="31"/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>
      <c r="A9" s="21" t="s">
        <v>12</v>
      </c>
      <c r="B9" s="22"/>
      <c r="C9" s="11">
        <f>SUM(C10:C16)</f>
        <v>2979761.1</v>
      </c>
      <c r="D9" s="11">
        <f t="shared" ref="D9:H9" si="0">SUM(D10:D16)</f>
        <v>460430</v>
      </c>
      <c r="E9" s="11">
        <f t="shared" si="0"/>
        <v>3440191.1</v>
      </c>
      <c r="F9" s="11">
        <f t="shared" si="0"/>
        <v>3513375.0900000003</v>
      </c>
      <c r="G9" s="11">
        <f t="shared" si="0"/>
        <v>3493807.8600000003</v>
      </c>
      <c r="H9" s="11">
        <f t="shared" si="0"/>
        <v>-73183.990000000005</v>
      </c>
    </row>
    <row r="10" spans="1:8">
      <c r="A10" s="3"/>
      <c r="B10" s="4" t="s">
        <v>13</v>
      </c>
      <c r="C10" s="12">
        <v>2922257.1</v>
      </c>
      <c r="D10" s="12">
        <v>250850</v>
      </c>
      <c r="E10" s="12">
        <v>3173107.1</v>
      </c>
      <c r="F10" s="12">
        <v>3296092.1</v>
      </c>
      <c r="G10" s="12">
        <v>3296092.1</v>
      </c>
      <c r="H10" s="12">
        <v>-122985</v>
      </c>
    </row>
    <row r="11" spans="1:8">
      <c r="A11" s="3"/>
      <c r="B11" s="4" t="s">
        <v>14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8">
      <c r="A12" s="3"/>
      <c r="B12" s="4" t="s">
        <v>15</v>
      </c>
      <c r="C12" s="12">
        <v>5796</v>
      </c>
      <c r="D12" s="12">
        <v>72580</v>
      </c>
      <c r="E12" s="12">
        <v>78376</v>
      </c>
      <c r="F12" s="12">
        <v>130120.1</v>
      </c>
      <c r="G12" s="12">
        <v>130120.1</v>
      </c>
      <c r="H12" s="12">
        <v>-51744.1</v>
      </c>
    </row>
    <row r="13" spans="1:8">
      <c r="A13" s="3"/>
      <c r="B13" s="4" t="s">
        <v>16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8">
      <c r="A14" s="3"/>
      <c r="B14" s="4" t="s">
        <v>17</v>
      </c>
      <c r="C14" s="12">
        <v>51708</v>
      </c>
      <c r="D14" s="12">
        <v>137000</v>
      </c>
      <c r="E14" s="12">
        <v>188708</v>
      </c>
      <c r="F14" s="12">
        <v>87162.89</v>
      </c>
      <c r="G14" s="12">
        <v>67595.66</v>
      </c>
      <c r="H14" s="12">
        <v>101545.11</v>
      </c>
    </row>
    <row r="15" spans="1:8">
      <c r="A15" s="3"/>
      <c r="B15" s="4" t="s">
        <v>18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8">
      <c r="A16" s="3"/>
      <c r="B16" s="4" t="s">
        <v>19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1:8">
      <c r="A17" s="17" t="s">
        <v>20</v>
      </c>
      <c r="B17" s="18"/>
      <c r="C17" s="11">
        <f>SUM(C18:C26)</f>
        <v>694093.83000000007</v>
      </c>
      <c r="D17" s="11">
        <f t="shared" ref="D17:H17" si="1">SUM(D18:D26)</f>
        <v>476000</v>
      </c>
      <c r="E17" s="11">
        <f t="shared" si="1"/>
        <v>1170093.8299999998</v>
      </c>
      <c r="F17" s="11">
        <f t="shared" si="1"/>
        <v>515647.31</v>
      </c>
      <c r="G17" s="11">
        <f t="shared" si="1"/>
        <v>159391.07999999999</v>
      </c>
      <c r="H17" s="11">
        <f t="shared" si="1"/>
        <v>654446.52</v>
      </c>
    </row>
    <row r="18" spans="1:8" ht="24">
      <c r="A18" s="3"/>
      <c r="B18" s="4" t="s">
        <v>21</v>
      </c>
      <c r="C18" s="12">
        <v>99728.55</v>
      </c>
      <c r="D18" s="12">
        <v>14500</v>
      </c>
      <c r="E18" s="12">
        <v>114228.55</v>
      </c>
      <c r="F18" s="12">
        <v>33719.33</v>
      </c>
      <c r="G18" s="12">
        <v>24802.7</v>
      </c>
      <c r="H18" s="12">
        <v>80509.22</v>
      </c>
    </row>
    <row r="19" spans="1:8">
      <c r="A19" s="3"/>
      <c r="B19" s="4" t="s">
        <v>22</v>
      </c>
      <c r="C19" s="12">
        <v>22055.94</v>
      </c>
      <c r="D19" s="12">
        <v>10800</v>
      </c>
      <c r="E19" s="12">
        <v>32855.94</v>
      </c>
      <c r="F19" s="12">
        <v>20925.28</v>
      </c>
      <c r="G19" s="12">
        <v>20925.28</v>
      </c>
      <c r="H19" s="12">
        <v>11930.66</v>
      </c>
    </row>
    <row r="20" spans="1:8">
      <c r="A20" s="3"/>
      <c r="B20" s="4" t="s">
        <v>23</v>
      </c>
      <c r="C20" s="12">
        <v>0</v>
      </c>
      <c r="D20" s="12">
        <v>266000</v>
      </c>
      <c r="E20" s="12">
        <v>266000</v>
      </c>
      <c r="F20" s="12">
        <v>6000.15</v>
      </c>
      <c r="G20" s="12">
        <v>0</v>
      </c>
      <c r="H20" s="12">
        <v>259999.85</v>
      </c>
    </row>
    <row r="21" spans="1:8">
      <c r="A21" s="3"/>
      <c r="B21" s="4" t="s">
        <v>24</v>
      </c>
      <c r="C21" s="12">
        <v>51591.51</v>
      </c>
      <c r="D21" s="12">
        <v>47200</v>
      </c>
      <c r="E21" s="12">
        <v>98791.51</v>
      </c>
      <c r="F21" s="12">
        <v>71272.92</v>
      </c>
      <c r="G21" s="12">
        <v>45757.54</v>
      </c>
      <c r="H21" s="12">
        <v>27518.59</v>
      </c>
    </row>
    <row r="22" spans="1:8">
      <c r="A22" s="3"/>
      <c r="B22" s="4" t="s">
        <v>25</v>
      </c>
      <c r="C22" s="12">
        <v>39102.239999999998</v>
      </c>
      <c r="D22" s="12">
        <v>20000</v>
      </c>
      <c r="E22" s="12">
        <v>59102.239999999998</v>
      </c>
      <c r="F22" s="12">
        <v>28519.66</v>
      </c>
      <c r="G22" s="12">
        <v>28519.66</v>
      </c>
      <c r="H22" s="12">
        <v>30582.58</v>
      </c>
    </row>
    <row r="23" spans="1:8">
      <c r="A23" s="3"/>
      <c r="B23" s="4" t="s">
        <v>26</v>
      </c>
      <c r="C23" s="12">
        <v>343156.54</v>
      </c>
      <c r="D23" s="12">
        <v>110500</v>
      </c>
      <c r="E23" s="12">
        <v>453656.54</v>
      </c>
      <c r="F23" s="12">
        <v>328506.90000000002</v>
      </c>
      <c r="G23" s="12">
        <v>30845.1</v>
      </c>
      <c r="H23" s="12">
        <v>125149.64</v>
      </c>
    </row>
    <row r="24" spans="1:8">
      <c r="A24" s="3"/>
      <c r="B24" s="4" t="s">
        <v>27</v>
      </c>
      <c r="C24" s="12">
        <v>39638.42</v>
      </c>
      <c r="D24" s="12">
        <v>0</v>
      </c>
      <c r="E24" s="12">
        <v>39638.42</v>
      </c>
      <c r="F24" s="12">
        <v>6701.08</v>
      </c>
      <c r="G24" s="12">
        <v>166.8</v>
      </c>
      <c r="H24" s="12">
        <v>32937.339999999997</v>
      </c>
    </row>
    <row r="25" spans="1:8">
      <c r="A25" s="3"/>
      <c r="B25" s="4" t="s">
        <v>28</v>
      </c>
      <c r="C25" s="12">
        <v>39362.699999999997</v>
      </c>
      <c r="D25" s="12">
        <v>0</v>
      </c>
      <c r="E25" s="12">
        <v>39362.699999999997</v>
      </c>
      <c r="F25" s="12">
        <v>0</v>
      </c>
      <c r="G25" s="12">
        <v>0</v>
      </c>
      <c r="H25" s="12">
        <v>39362.699999999997</v>
      </c>
    </row>
    <row r="26" spans="1:8">
      <c r="A26" s="3"/>
      <c r="B26" s="4" t="s">
        <v>29</v>
      </c>
      <c r="C26" s="12">
        <v>59457.93</v>
      </c>
      <c r="D26" s="12">
        <v>7000</v>
      </c>
      <c r="E26" s="12">
        <v>66457.929999999993</v>
      </c>
      <c r="F26" s="12">
        <v>20001.990000000002</v>
      </c>
      <c r="G26" s="12">
        <v>8374</v>
      </c>
      <c r="H26" s="12">
        <v>46455.94</v>
      </c>
    </row>
    <row r="27" spans="1:8">
      <c r="A27" s="17" t="s">
        <v>30</v>
      </c>
      <c r="B27" s="18"/>
      <c r="C27" s="11">
        <f>SUM(C28:C36)</f>
        <v>1406799.2950000002</v>
      </c>
      <c r="D27" s="11">
        <f t="shared" ref="D27:H27" si="2">SUM(D28:D36)</f>
        <v>573381.81000000006</v>
      </c>
      <c r="E27" s="11">
        <f t="shared" si="2"/>
        <v>1980181.1050000002</v>
      </c>
      <c r="F27" s="11">
        <f t="shared" si="2"/>
        <v>1274212.43</v>
      </c>
      <c r="G27" s="11">
        <f t="shared" si="2"/>
        <v>1248763.0899999999</v>
      </c>
      <c r="H27" s="11">
        <f t="shared" si="2"/>
        <v>705968.67500000005</v>
      </c>
    </row>
    <row r="28" spans="1:8">
      <c r="A28" s="3"/>
      <c r="B28" s="4" t="s">
        <v>31</v>
      </c>
      <c r="C28" s="12">
        <v>664520.28</v>
      </c>
      <c r="D28" s="12">
        <v>265141.81</v>
      </c>
      <c r="E28" s="12">
        <v>929662.09</v>
      </c>
      <c r="F28" s="12">
        <v>866555.71</v>
      </c>
      <c r="G28" s="12">
        <v>866555.71</v>
      </c>
      <c r="H28" s="12">
        <v>63106.38</v>
      </c>
    </row>
    <row r="29" spans="1:8">
      <c r="A29" s="3"/>
      <c r="B29" s="4" t="s">
        <v>32</v>
      </c>
      <c r="C29" s="12">
        <v>5100</v>
      </c>
      <c r="D29" s="12">
        <v>28000</v>
      </c>
      <c r="E29" s="12">
        <v>33100</v>
      </c>
      <c r="F29" s="12">
        <v>21019.200000000001</v>
      </c>
      <c r="G29" s="12">
        <v>12064</v>
      </c>
      <c r="H29" s="12">
        <v>12080.8</v>
      </c>
    </row>
    <row r="30" spans="1:8">
      <c r="A30" s="3"/>
      <c r="B30" s="4" t="s">
        <v>33</v>
      </c>
      <c r="C30" s="12">
        <v>291612.14</v>
      </c>
      <c r="D30" s="12">
        <v>75600</v>
      </c>
      <c r="E30" s="12">
        <v>367212.14</v>
      </c>
      <c r="F30" s="12">
        <v>59682</v>
      </c>
      <c r="G30" s="12">
        <v>59682</v>
      </c>
      <c r="H30" s="12">
        <v>307530.14</v>
      </c>
    </row>
    <row r="31" spans="1:8">
      <c r="A31" s="3"/>
      <c r="B31" s="4" t="s">
        <v>34</v>
      </c>
      <c r="C31" s="12">
        <v>22982.12</v>
      </c>
      <c r="D31" s="12">
        <v>7500</v>
      </c>
      <c r="E31" s="12">
        <v>30482.12</v>
      </c>
      <c r="F31" s="12">
        <v>4780.62</v>
      </c>
      <c r="G31" s="12">
        <v>4780.62</v>
      </c>
      <c r="H31" s="12">
        <v>25701.5</v>
      </c>
    </row>
    <row r="32" spans="1:8">
      <c r="A32" s="3"/>
      <c r="B32" s="4" t="s">
        <v>35</v>
      </c>
      <c r="C32" s="12">
        <v>200691.42</v>
      </c>
      <c r="D32" s="12">
        <v>175540</v>
      </c>
      <c r="E32" s="12">
        <v>376231.42</v>
      </c>
      <c r="F32" s="12">
        <v>209372.16</v>
      </c>
      <c r="G32" s="12">
        <v>195878.02</v>
      </c>
      <c r="H32" s="12">
        <v>166859.26</v>
      </c>
    </row>
    <row r="33" spans="1:8">
      <c r="A33" s="3"/>
      <c r="B33" s="4" t="s">
        <v>36</v>
      </c>
      <c r="C33" s="12">
        <v>24688.44</v>
      </c>
      <c r="D33" s="12">
        <v>32000</v>
      </c>
      <c r="E33" s="12">
        <v>56688.44</v>
      </c>
      <c r="F33" s="12">
        <v>51894</v>
      </c>
      <c r="G33" s="12">
        <v>48894</v>
      </c>
      <c r="H33" s="12">
        <v>4794.4399999999996</v>
      </c>
    </row>
    <row r="34" spans="1:8">
      <c r="A34" s="3"/>
      <c r="B34" s="4" t="s">
        <v>37</v>
      </c>
      <c r="C34" s="12">
        <v>124477.995</v>
      </c>
      <c r="D34" s="12">
        <v>-23400</v>
      </c>
      <c r="E34" s="12">
        <v>101077.995</v>
      </c>
      <c r="F34" s="12">
        <v>22851.46</v>
      </c>
      <c r="G34" s="12">
        <v>22851.46</v>
      </c>
      <c r="H34" s="12">
        <v>78226.535000000003</v>
      </c>
    </row>
    <row r="35" spans="1:8">
      <c r="A35" s="3"/>
      <c r="B35" s="4" t="s">
        <v>38</v>
      </c>
      <c r="C35" s="12">
        <v>54259.11</v>
      </c>
      <c r="D35" s="12">
        <v>9500</v>
      </c>
      <c r="E35" s="12">
        <v>63759.11</v>
      </c>
      <c r="F35" s="12">
        <v>26457.279999999999</v>
      </c>
      <c r="G35" s="12">
        <v>26457.279999999999</v>
      </c>
      <c r="H35" s="12">
        <v>37301.83</v>
      </c>
    </row>
    <row r="36" spans="1:8">
      <c r="A36" s="3"/>
      <c r="B36" s="4" t="s">
        <v>39</v>
      </c>
      <c r="C36" s="12">
        <v>18467.79</v>
      </c>
      <c r="D36" s="12">
        <v>3500</v>
      </c>
      <c r="E36" s="12">
        <v>21967.79</v>
      </c>
      <c r="F36" s="12">
        <v>11600</v>
      </c>
      <c r="G36" s="12">
        <v>11600</v>
      </c>
      <c r="H36" s="12">
        <v>10367.790000000001</v>
      </c>
    </row>
    <row r="37" spans="1:8">
      <c r="A37" s="17" t="s">
        <v>40</v>
      </c>
      <c r="B37" s="18"/>
      <c r="C37" s="11">
        <f>SUM(C38:C46)</f>
        <v>1058651.1599999999</v>
      </c>
      <c r="D37" s="11">
        <f t="shared" ref="D37:H37" si="3">SUM(D38:D46)</f>
        <v>200500</v>
      </c>
      <c r="E37" s="11">
        <f t="shared" si="3"/>
        <v>1259151.1599999999</v>
      </c>
      <c r="F37" s="11">
        <f t="shared" si="3"/>
        <v>372683.85</v>
      </c>
      <c r="G37" s="11">
        <f t="shared" si="3"/>
        <v>271023.84999999998</v>
      </c>
      <c r="H37" s="11">
        <f t="shared" si="3"/>
        <v>886467.30999999994</v>
      </c>
    </row>
    <row r="38" spans="1:8">
      <c r="A38" s="3"/>
      <c r="B38" s="4" t="s">
        <v>41</v>
      </c>
      <c r="C38" s="12">
        <v>196989.6</v>
      </c>
      <c r="D38" s="12">
        <v>0</v>
      </c>
      <c r="E38" s="12">
        <v>196989.6</v>
      </c>
      <c r="F38" s="12">
        <v>0</v>
      </c>
      <c r="G38" s="12">
        <v>0</v>
      </c>
      <c r="H38" s="12">
        <v>196989.6</v>
      </c>
    </row>
    <row r="39" spans="1:8">
      <c r="A39" s="3"/>
      <c r="B39" s="4" t="s">
        <v>42</v>
      </c>
      <c r="C39" s="12">
        <v>92000.01</v>
      </c>
      <c r="D39" s="12">
        <v>-5000</v>
      </c>
      <c r="E39" s="12">
        <v>87000.01</v>
      </c>
      <c r="F39" s="12">
        <v>0</v>
      </c>
      <c r="G39" s="12">
        <v>0</v>
      </c>
      <c r="H39" s="12">
        <v>87000.01</v>
      </c>
    </row>
    <row r="40" spans="1:8">
      <c r="A40" s="3"/>
      <c r="B40" s="4" t="s">
        <v>43</v>
      </c>
      <c r="C40" s="12">
        <v>600000</v>
      </c>
      <c r="D40" s="12">
        <v>-28000</v>
      </c>
      <c r="E40" s="12">
        <v>572000</v>
      </c>
      <c r="F40" s="12">
        <v>130057.68</v>
      </c>
      <c r="G40" s="12">
        <v>130057.68</v>
      </c>
      <c r="H40" s="12">
        <v>441942.32</v>
      </c>
    </row>
    <row r="41" spans="1:8">
      <c r="A41" s="3"/>
      <c r="B41" s="4" t="s">
        <v>44</v>
      </c>
      <c r="C41" s="12">
        <v>120414.15</v>
      </c>
      <c r="D41" s="12">
        <v>205500</v>
      </c>
      <c r="E41" s="12">
        <v>325914.15000000002</v>
      </c>
      <c r="F41" s="12">
        <v>214626.17</v>
      </c>
      <c r="G41" s="12">
        <v>140966.17000000001</v>
      </c>
      <c r="H41" s="12">
        <v>111287.98</v>
      </c>
    </row>
    <row r="42" spans="1:8">
      <c r="A42" s="3"/>
      <c r="B42" s="4" t="s">
        <v>45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</row>
    <row r="43" spans="1:8">
      <c r="A43" s="3"/>
      <c r="B43" s="4" t="s">
        <v>46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</row>
    <row r="44" spans="1:8">
      <c r="A44" s="3"/>
      <c r="B44" s="4" t="s">
        <v>47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</row>
    <row r="45" spans="1:8">
      <c r="A45" s="3"/>
      <c r="B45" s="4" t="s">
        <v>48</v>
      </c>
      <c r="C45" s="12">
        <v>49247.4</v>
      </c>
      <c r="D45" s="12">
        <v>28000</v>
      </c>
      <c r="E45" s="12">
        <v>77247.399999999994</v>
      </c>
      <c r="F45" s="12">
        <v>28000</v>
      </c>
      <c r="G45" s="12">
        <v>0</v>
      </c>
      <c r="H45" s="12">
        <v>49247.4</v>
      </c>
    </row>
    <row r="46" spans="1:8">
      <c r="A46" s="3"/>
      <c r="B46" s="4" t="s">
        <v>49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</row>
    <row r="47" spans="1:8">
      <c r="A47" s="17" t="s">
        <v>50</v>
      </c>
      <c r="B47" s="18"/>
      <c r="C47" s="11">
        <f>+C48</f>
        <v>64356.76</v>
      </c>
      <c r="D47" s="11">
        <f t="shared" ref="D47:H47" si="4">+D48</f>
        <v>-63940.959999999999</v>
      </c>
      <c r="E47" s="11">
        <f t="shared" si="4"/>
        <v>415.8</v>
      </c>
      <c r="F47" s="11">
        <f t="shared" si="4"/>
        <v>0</v>
      </c>
      <c r="G47" s="11">
        <f t="shared" si="4"/>
        <v>0</v>
      </c>
      <c r="H47" s="11">
        <f t="shared" si="4"/>
        <v>415.8</v>
      </c>
    </row>
    <row r="48" spans="1:8">
      <c r="A48" s="3"/>
      <c r="B48" s="4" t="s">
        <v>51</v>
      </c>
      <c r="C48" s="12">
        <v>64356.76</v>
      </c>
      <c r="D48" s="12">
        <v>-63940.959999999999</v>
      </c>
      <c r="E48" s="12">
        <v>415.8</v>
      </c>
      <c r="F48" s="12">
        <v>0</v>
      </c>
      <c r="G48" s="12">
        <v>0</v>
      </c>
      <c r="H48" s="12">
        <v>415.8</v>
      </c>
    </row>
    <row r="49" spans="1:8">
      <c r="A49" s="3"/>
      <c r="B49" s="4" t="s">
        <v>52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</row>
    <row r="50" spans="1:8">
      <c r="A50" s="3"/>
      <c r="B50" s="4" t="s">
        <v>53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</row>
    <row r="51" spans="1:8">
      <c r="A51" s="3"/>
      <c r="B51" s="4" t="s">
        <v>54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</row>
    <row r="52" spans="1:8">
      <c r="A52" s="3"/>
      <c r="B52" s="4" t="s">
        <v>55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</row>
    <row r="53" spans="1:8">
      <c r="A53" s="3"/>
      <c r="B53" s="4" t="s">
        <v>56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</row>
    <row r="54" spans="1:8">
      <c r="A54" s="3"/>
      <c r="B54" s="4" t="s">
        <v>57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</row>
    <row r="55" spans="1:8">
      <c r="A55" s="3"/>
      <c r="B55" s="4" t="s">
        <v>58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8">
      <c r="A56" s="3"/>
      <c r="B56" s="4" t="s">
        <v>59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8">
      <c r="A57" s="17" t="s">
        <v>60</v>
      </c>
      <c r="B57" s="18"/>
      <c r="C57" s="11">
        <f>SUM(C58:C60)</f>
        <v>1054831.52</v>
      </c>
      <c r="D57" s="11">
        <f t="shared" ref="D57:H57" si="5">SUM(D58:D60)</f>
        <v>483632.84</v>
      </c>
      <c r="E57" s="11">
        <f t="shared" si="5"/>
        <v>1538464.3599999999</v>
      </c>
      <c r="F57" s="11">
        <f t="shared" si="5"/>
        <v>1336775.6300000001</v>
      </c>
      <c r="G57" s="11">
        <f t="shared" si="5"/>
        <v>1336775.6300000001</v>
      </c>
      <c r="H57" s="11">
        <f t="shared" si="5"/>
        <v>201688.73</v>
      </c>
    </row>
    <row r="58" spans="1:8">
      <c r="A58" s="3"/>
      <c r="B58" s="4" t="s">
        <v>61</v>
      </c>
      <c r="C58" s="12">
        <v>201242.38</v>
      </c>
      <c r="D58" s="12">
        <v>-3000</v>
      </c>
      <c r="E58" s="12">
        <v>198242.38</v>
      </c>
      <c r="F58" s="12">
        <v>51954.06</v>
      </c>
      <c r="G58" s="12">
        <v>51954.06</v>
      </c>
      <c r="H58" s="12">
        <v>146288.32000000001</v>
      </c>
    </row>
    <row r="59" spans="1:8">
      <c r="A59" s="3"/>
      <c r="B59" s="4" t="s">
        <v>62</v>
      </c>
      <c r="C59" s="12">
        <v>853589.14</v>
      </c>
      <c r="D59" s="12">
        <v>486632.84</v>
      </c>
      <c r="E59" s="12">
        <v>1340221.98</v>
      </c>
      <c r="F59" s="12">
        <v>1284821.57</v>
      </c>
      <c r="G59" s="12">
        <v>1284821.57</v>
      </c>
      <c r="H59" s="12">
        <v>55400.41</v>
      </c>
    </row>
    <row r="60" spans="1:8">
      <c r="A60" s="3"/>
      <c r="B60" s="4" t="s">
        <v>63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</row>
    <row r="61" spans="1:8">
      <c r="A61" s="17" t="s">
        <v>64</v>
      </c>
      <c r="B61" s="18"/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</row>
    <row r="62" spans="1:8">
      <c r="A62" s="3"/>
      <c r="B62" s="4" t="s">
        <v>65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</row>
    <row r="63" spans="1:8">
      <c r="A63" s="3"/>
      <c r="B63" s="4" t="s">
        <v>66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</row>
    <row r="64" spans="1:8">
      <c r="A64" s="3"/>
      <c r="B64" s="4" t="s">
        <v>67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</row>
    <row r="65" spans="1:8">
      <c r="A65" s="3"/>
      <c r="B65" s="4" t="s">
        <v>68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</row>
    <row r="66" spans="1:8">
      <c r="A66" s="3"/>
      <c r="B66" s="4" t="s">
        <v>69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</row>
    <row r="67" spans="1:8">
      <c r="A67" s="3"/>
      <c r="B67" s="4" t="s">
        <v>70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</row>
    <row r="68" spans="1:8">
      <c r="A68" s="3"/>
      <c r="B68" s="4" t="s">
        <v>71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</row>
    <row r="69" spans="1:8">
      <c r="A69" s="17" t="s">
        <v>72</v>
      </c>
      <c r="B69" s="18"/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</row>
    <row r="70" spans="1:8">
      <c r="A70" s="3"/>
      <c r="B70" s="4" t="s">
        <v>73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</row>
    <row r="71" spans="1:8">
      <c r="A71" s="3"/>
      <c r="B71" s="4" t="s">
        <v>74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</row>
    <row r="72" spans="1:8">
      <c r="A72" s="3"/>
      <c r="B72" s="4" t="s">
        <v>75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</row>
    <row r="73" spans="1:8">
      <c r="A73" s="17" t="s">
        <v>76</v>
      </c>
      <c r="B73" s="18"/>
      <c r="C73" s="11">
        <f>+C80</f>
        <v>117599.43</v>
      </c>
      <c r="D73" s="11">
        <f t="shared" ref="D73:H73" si="6">+D80</f>
        <v>-46000</v>
      </c>
      <c r="E73" s="11">
        <f t="shared" si="6"/>
        <v>71599.429999999993</v>
      </c>
      <c r="F73" s="11">
        <f t="shared" si="6"/>
        <v>0</v>
      </c>
      <c r="G73" s="11">
        <f t="shared" si="6"/>
        <v>0</v>
      </c>
      <c r="H73" s="11">
        <f t="shared" si="6"/>
        <v>71599.429999999993</v>
      </c>
    </row>
    <row r="74" spans="1:8">
      <c r="A74" s="3"/>
      <c r="B74" s="4" t="s">
        <v>77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</row>
    <row r="75" spans="1:8">
      <c r="A75" s="3"/>
      <c r="B75" s="4" t="s">
        <v>78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</row>
    <row r="76" spans="1:8">
      <c r="A76" s="3"/>
      <c r="B76" s="4" t="s">
        <v>79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</row>
    <row r="77" spans="1:8">
      <c r="A77" s="3"/>
      <c r="B77" s="4" t="s">
        <v>80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</row>
    <row r="78" spans="1:8">
      <c r="A78" s="3"/>
      <c r="B78" s="4" t="s">
        <v>81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</row>
    <row r="79" spans="1:8">
      <c r="A79" s="3"/>
      <c r="B79" s="4" t="s">
        <v>82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</row>
    <row r="80" spans="1:8" ht="12.75" thickBot="1">
      <c r="A80" s="5"/>
      <c r="B80" s="6" t="s">
        <v>83</v>
      </c>
      <c r="C80" s="12">
        <v>117599.43</v>
      </c>
      <c r="D80" s="12">
        <v>-46000</v>
      </c>
      <c r="E80" s="12">
        <v>71599.429999999993</v>
      </c>
      <c r="F80" s="12">
        <v>0</v>
      </c>
      <c r="G80" s="12">
        <v>0</v>
      </c>
      <c r="H80" s="12">
        <v>71599.429999999993</v>
      </c>
    </row>
    <row r="81" spans="1:8" ht="12.75" thickBot="1">
      <c r="A81" s="19" t="s">
        <v>84</v>
      </c>
      <c r="B81" s="20"/>
      <c r="C81" s="13">
        <f>+C9+C17+C27+C37+C47+C57+C73</f>
        <v>7376093.0950000007</v>
      </c>
      <c r="D81" s="13">
        <f t="shared" ref="D81:H81" si="7">+D9+D17+D27+D37+D47+D57+D73</f>
        <v>2084003.69</v>
      </c>
      <c r="E81" s="13">
        <f t="shared" si="7"/>
        <v>9460096.7850000001</v>
      </c>
      <c r="F81" s="13">
        <f t="shared" si="7"/>
        <v>7012694.3099999996</v>
      </c>
      <c r="G81" s="13">
        <f t="shared" si="7"/>
        <v>6509761.5099999998</v>
      </c>
      <c r="H81" s="13">
        <f t="shared" si="7"/>
        <v>2447402.4750000001</v>
      </c>
    </row>
    <row r="86" spans="1:8" ht="15" customHeight="1">
      <c r="B86" s="16" t="s">
        <v>88</v>
      </c>
      <c r="C86" s="16"/>
      <c r="D86" s="8"/>
      <c r="E86" s="8"/>
      <c r="G86" s="8"/>
      <c r="H86" s="8"/>
    </row>
    <row r="87" spans="1:8" ht="12" customHeight="1">
      <c r="B87" s="16"/>
      <c r="C87" s="16"/>
      <c r="D87" s="9"/>
      <c r="E87" s="14" t="s">
        <v>89</v>
      </c>
      <c r="F87" s="14"/>
      <c r="G87" s="14"/>
    </row>
    <row r="88" spans="1:8" ht="15">
      <c r="B88" s="16" t="s">
        <v>90</v>
      </c>
      <c r="C88" s="16"/>
      <c r="D88" s="10"/>
      <c r="E88" s="15" t="s">
        <v>91</v>
      </c>
      <c r="F88" s="15"/>
      <c r="G88" s="15"/>
    </row>
    <row r="89" spans="1:8" ht="15">
      <c r="A89" s="7"/>
    </row>
  </sheetData>
  <mergeCells count="22">
    <mergeCell ref="A57:B57"/>
    <mergeCell ref="A1:H1"/>
    <mergeCell ref="A2:H2"/>
    <mergeCell ref="A3:H3"/>
    <mergeCell ref="A4:H4"/>
    <mergeCell ref="A6:B8"/>
    <mergeCell ref="C6:G6"/>
    <mergeCell ref="H6:H7"/>
    <mergeCell ref="A5:H5"/>
    <mergeCell ref="A9:B9"/>
    <mergeCell ref="A17:B17"/>
    <mergeCell ref="A27:B27"/>
    <mergeCell ref="A37:B37"/>
    <mergeCell ref="A47:B47"/>
    <mergeCell ref="E87:G87"/>
    <mergeCell ref="E88:G88"/>
    <mergeCell ref="B86:C87"/>
    <mergeCell ref="B88:C88"/>
    <mergeCell ref="A61:B61"/>
    <mergeCell ref="A69:B69"/>
    <mergeCell ref="A73:B73"/>
    <mergeCell ref="A81:B81"/>
  </mergeCells>
  <pageMargins left="0.19685039370078741" right="0.35433070866141736" top="0.19685039370078741" bottom="0.19685039370078741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2017-04-15T19:18:26Z</cp:lastPrinted>
  <dcterms:created xsi:type="dcterms:W3CDTF">2015-10-07T18:40:37Z</dcterms:created>
  <dcterms:modified xsi:type="dcterms:W3CDTF">2017-04-15T19:24:52Z</dcterms:modified>
</cp:coreProperties>
</file>