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Calendario PE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76" i="2" l="1"/>
  <c r="B75" i="2"/>
  <c r="B74" i="2"/>
  <c r="B73" i="2"/>
  <c r="B72" i="2"/>
  <c r="B71" i="2"/>
  <c r="B70" i="2"/>
  <c r="B69" i="2" s="1"/>
  <c r="N69" i="2"/>
  <c r="M69" i="2"/>
  <c r="L69" i="2"/>
  <c r="K69" i="2"/>
  <c r="J69" i="2"/>
  <c r="I69" i="2"/>
  <c r="H69" i="2"/>
  <c r="G69" i="2"/>
  <c r="F69" i="2"/>
  <c r="E69" i="2"/>
  <c r="D69" i="2"/>
  <c r="C69" i="2"/>
  <c r="B68" i="2"/>
  <c r="B67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B64" i="2"/>
  <c r="B63" i="2"/>
  <c r="B62" i="2"/>
  <c r="B61" i="2"/>
  <c r="B60" i="2"/>
  <c r="B59" i="2"/>
  <c r="B58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B56" i="2"/>
  <c r="B55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B52" i="2"/>
  <c r="B51" i="2"/>
  <c r="B50" i="2"/>
  <c r="B49" i="2"/>
  <c r="B48" i="2"/>
  <c r="B47" i="2"/>
  <c r="B46" i="2"/>
  <c r="B45" i="2"/>
  <c r="B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42" i="2"/>
  <c r="B41" i="2"/>
  <c r="B40" i="2"/>
  <c r="B39" i="2"/>
  <c r="B38" i="2"/>
  <c r="B37" i="2"/>
  <c r="B36" i="2"/>
  <c r="B35" i="2"/>
  <c r="B34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B32" i="2"/>
  <c r="B31" i="2"/>
  <c r="B30" i="2"/>
  <c r="B29" i="2"/>
  <c r="B28" i="2"/>
  <c r="B27" i="2"/>
  <c r="B26" i="2"/>
  <c r="B25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B22" i="2"/>
  <c r="B21" i="2"/>
  <c r="B20" i="2"/>
  <c r="B19" i="2"/>
  <c r="B18" i="2"/>
  <c r="B17" i="2"/>
  <c r="B16" i="2"/>
  <c r="B15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B12" i="2"/>
  <c r="B11" i="2"/>
  <c r="B10" i="2"/>
  <c r="B9" i="2"/>
  <c r="B8" i="2"/>
  <c r="B7" i="2"/>
  <c r="B6" i="2"/>
  <c r="N5" i="2"/>
  <c r="N4" i="2" s="1"/>
  <c r="M5" i="2"/>
  <c r="L5" i="2"/>
  <c r="L4" i="2" s="1"/>
  <c r="K5" i="2"/>
  <c r="J5" i="2"/>
  <c r="J4" i="2" s="1"/>
  <c r="I5" i="2"/>
  <c r="H5" i="2"/>
  <c r="H4" i="2" s="1"/>
  <c r="G5" i="2"/>
  <c r="F5" i="2"/>
  <c r="F4" i="2" s="1"/>
  <c r="E5" i="2"/>
  <c r="D5" i="2"/>
  <c r="D4" i="2" s="1"/>
  <c r="C5" i="2"/>
  <c r="B5" i="2"/>
  <c r="B4" i="2" s="1"/>
  <c r="M4" i="2"/>
  <c r="K4" i="2"/>
  <c r="I4" i="2"/>
  <c r="G4" i="2"/>
  <c r="E4" i="2"/>
  <c r="C4" i="2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<sst xmlns="http://schemas.openxmlformats.org/spreadsheetml/2006/main" count="88" uniqueCount="88">
  <si>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</si>
  <si>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</si>
  <si>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</si>
  <si>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</si>
  <si>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</si>
  <si>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</si>
  <si>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</si>
  <si>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</si>
  <si>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</si>
  <si>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</si>
  <si>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</si>
  <si>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</si>
  <si>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</si>
  <si>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</si>
  <si>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</si>
  <si>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</si>
  <si>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</si>
  <si>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</si>
  <si>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</si>
  <si>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</si>
  <si>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</si>
  <si>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</si>
  <si>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</si>
  <si>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</si>
  <si>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</si>
  <si>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</si>
  <si>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</si>
  <si>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</si>
  <si>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</si>
  <si>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</si>
  <si>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</si>
  <si>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</si>
  <si>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</si>
  <si>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</si>
  <si>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</si>
  <si>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</si>
  <si>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</si>
  <si>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</si>
  <si>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</si>
  <si>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</si>
  <si>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</si>
  <si>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</si>
  <si>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</si>
  <si>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</si>
  <si>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</si>
  <si>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</si>
  <si>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</si>
  <si>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</si>
  <si>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</si>
  <si>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</si>
  <si>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</si>
  <si>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</si>
  <si>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</si>
  <si>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</si>
  <si>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</si>
  <si>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</si>
  <si>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</si>
  <si>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</si>
  <si>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</si>
  <si>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</si>
  <si>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</si>
  <si>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</si>
  <si>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</si>
  <si>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</si>
  <si>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</si>
  <si>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</si>
  <si>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</si>
  <si>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</si>
  <si>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</si>
  <si>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</si>
  <si>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</si>
  <si>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</si>
  <si>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</si>
  <si>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</si>
  <si>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</si>
  <si>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</si>
  <si>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</si>
  <si>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</si>
  <si>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</si>
  <si>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</si>
  <si>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</si>
  <si>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</si>
  <si>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</si>
  <si>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</si>
  <si>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</si>
  <si>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2017</t>
  </si>
  <si>
    <t>Obra Pública en Bienes de Dominio Público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</si>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</sst>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4" fontId="8" fillId="5" borderId="8" xfId="0" applyNumberFormat="1" applyFont="1" applyFill="1" applyBorder="1" applyAlignment="1">
      <alignment horizontal="center" vertical="center" wrapText="1"/>
    </xf>
    <xf numFmtId="4" fontId="9" fillId="6" borderId="8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6"/>
  <sheetViews>
    <sheetView tabSelected="1" zoomScale="110" zoomScaleNormal="110" workbookViewId="0">
      <selection activeCell="B80" sqref="B80"/>
    </sheetView>
  </sheetViews>
  <sheetFormatPr baseColWidth="10" defaultRowHeight="15" x14ac:dyDescent="0.25"/>
  <cols>
    <col min="1" max="1" width="30.5703125" customWidth="1"/>
    <col min="2" max="2" width="16.7109375" customWidth="1"/>
    <col min="3" max="3" width="13" customWidth="1"/>
    <col min="4" max="9" width="11.85546875" customWidth="1"/>
    <col min="10" max="10" width="12.85546875" customWidth="1"/>
    <col min="11" max="13" width="11.85546875" customWidth="1"/>
    <col min="14" max="14" width="11.85546875" bestFit="1" customWidth="1"/>
  </cols>
  <sheetData>
    <row r="1" spans="1:14" x14ac:dyDescent="0.25">
      <c r="A1" s="4" t="s">
        <v>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x14ac:dyDescent="0.25">
      <c r="A2" s="7" t="s">
        <v>85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x14ac:dyDescent="0.25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</row>
    <row r="4" spans="1:14" x14ac:dyDescent="0.25">
      <c r="A4" s="3" t="s">
        <v>13</v>
      </c>
      <c r="B4" s="11">
        <f>B5+B13+B23+B33+B43+B53+B57+B65+B69</f>
        <v>109163913.25799999</v>
      </c>
      <c r="C4" s="11">
        <f>C5+C13+C23+C33+C43+C53+C57+C65+C69</f>
        <v>13098508.323500002</v>
      </c>
      <c r="D4" s="11">
        <f t="shared" ref="D4:N4" si="0">D5+D13+D23+D33+D43+D53+D57+D65+D69</f>
        <v>9109094.1933999993</v>
      </c>
      <c r="E4" s="11">
        <f t="shared" si="0"/>
        <v>8784664.3847000003</v>
      </c>
      <c r="F4" s="11">
        <f t="shared" si="0"/>
        <v>8588711.4927000012</v>
      </c>
      <c r="G4" s="11">
        <f t="shared" si="0"/>
        <v>8211991.6993999993</v>
      </c>
      <c r="H4" s="11">
        <f t="shared" si="0"/>
        <v>8814499.4854000006</v>
      </c>
      <c r="I4" s="11">
        <f t="shared" si="0"/>
        <v>8564499.5113999993</v>
      </c>
      <c r="J4" s="11">
        <f t="shared" si="0"/>
        <v>10015386.5594</v>
      </c>
      <c r="K4" s="11">
        <f t="shared" si="0"/>
        <v>8276935.3243999993</v>
      </c>
      <c r="L4" s="11">
        <f t="shared" si="0"/>
        <v>8234375.943</v>
      </c>
      <c r="M4" s="11">
        <f t="shared" si="0"/>
        <v>8697479.1764000002</v>
      </c>
      <c r="N4" s="11">
        <f t="shared" si="0"/>
        <v>8767767.1643000003</v>
      </c>
    </row>
    <row r="5" spans="1:14" x14ac:dyDescent="0.25">
      <c r="A5" s="15" t="s">
        <v>14</v>
      </c>
      <c r="B5" s="12">
        <f>SUM(B6:B12)</f>
        <v>55203195.566399999</v>
      </c>
      <c r="C5" s="12">
        <f t="shared" ref="C5:N5" si="1">SUM(C6:C12)</f>
        <v>4682962.6535</v>
      </c>
      <c r="D5" s="12">
        <f t="shared" si="1"/>
        <v>4721493.9066999992</v>
      </c>
      <c r="E5" s="12">
        <f t="shared" si="1"/>
        <v>4668726.2626999998</v>
      </c>
      <c r="F5" s="12">
        <f t="shared" si="1"/>
        <v>4647509.1127000004</v>
      </c>
      <c r="G5" s="12">
        <f t="shared" si="1"/>
        <v>4690862.5827000001</v>
      </c>
      <c r="H5" s="12">
        <f t="shared" si="1"/>
        <v>4636977.4687000001</v>
      </c>
      <c r="I5" s="12">
        <f t="shared" si="1"/>
        <v>4570145.9826999996</v>
      </c>
      <c r="J5" s="12">
        <f t="shared" si="1"/>
        <v>4608850.8859999999</v>
      </c>
      <c r="K5" s="12">
        <f t="shared" si="1"/>
        <v>4565838.8777000001</v>
      </c>
      <c r="L5" s="12">
        <f t="shared" si="1"/>
        <v>4605214.4110000003</v>
      </c>
      <c r="M5" s="12">
        <f t="shared" si="1"/>
        <v>4537593.9210000001</v>
      </c>
      <c r="N5" s="12">
        <f t="shared" si="1"/>
        <v>4267019.5010000002</v>
      </c>
    </row>
    <row r="6" spans="1:14" x14ac:dyDescent="0.25">
      <c r="A6" s="10" t="s">
        <v>15</v>
      </c>
      <c r="B6" s="13">
        <f>SUM(C6:N6)</f>
        <v>36968148.959999993</v>
      </c>
      <c r="C6" s="13">
        <v>3069615.534</v>
      </c>
      <c r="D6" s="13">
        <v>3116391.07</v>
      </c>
      <c r="E6" s="13">
        <v>3069987.1060000001</v>
      </c>
      <c r="F6" s="13">
        <v>3095218.7760000001</v>
      </c>
      <c r="G6" s="13">
        <v>3055300.7660000003</v>
      </c>
      <c r="H6" s="13">
        <v>3040256.3019999997</v>
      </c>
      <c r="I6" s="13">
        <v>3074153.7660000003</v>
      </c>
      <c r="J6" s="13">
        <v>3084968.736</v>
      </c>
      <c r="K6" s="13">
        <v>3113912.3010000004</v>
      </c>
      <c r="L6" s="13">
        <v>3091912.301</v>
      </c>
      <c r="M6" s="13">
        <v>3111912.3110000002</v>
      </c>
      <c r="N6" s="13">
        <v>3044519.9909999999</v>
      </c>
    </row>
    <row r="7" spans="1:14" ht="22.5" x14ac:dyDescent="0.25">
      <c r="A7" s="16" t="s">
        <v>16</v>
      </c>
      <c r="B7" s="13">
        <f t="shared" ref="B7:B12" si="2">SUM(C7:N7)</f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</row>
    <row r="8" spans="1:14" x14ac:dyDescent="0.25">
      <c r="A8" s="17" t="s">
        <v>17</v>
      </c>
      <c r="B8" s="13">
        <f t="shared" si="2"/>
        <v>7333766.1100000013</v>
      </c>
      <c r="C8" s="13">
        <v>678280.53</v>
      </c>
      <c r="D8" s="13">
        <v>737759.13</v>
      </c>
      <c r="E8" s="13">
        <v>697435.09</v>
      </c>
      <c r="F8" s="13">
        <v>656537.46</v>
      </c>
      <c r="G8" s="13">
        <v>739992.75</v>
      </c>
      <c r="H8" s="13">
        <v>666967.07999999996</v>
      </c>
      <c r="I8" s="13">
        <v>618954.06999999995</v>
      </c>
      <c r="J8" s="13">
        <v>576923.80000000005</v>
      </c>
      <c r="K8" s="13">
        <v>571827.81999999995</v>
      </c>
      <c r="L8" s="13">
        <v>582194.94999999995</v>
      </c>
      <c r="M8" s="13">
        <v>537249.52</v>
      </c>
      <c r="N8" s="13">
        <v>269643.90999999997</v>
      </c>
    </row>
    <row r="9" spans="1:14" x14ac:dyDescent="0.25">
      <c r="A9" s="17" t="s">
        <v>18</v>
      </c>
      <c r="B9" s="13">
        <f t="shared" si="2"/>
        <v>4444415.09</v>
      </c>
      <c r="C9" s="13">
        <v>393138.16</v>
      </c>
      <c r="D9" s="13">
        <v>390227.54</v>
      </c>
      <c r="E9" s="13">
        <v>383751.9</v>
      </c>
      <c r="F9" s="13">
        <v>374035.7</v>
      </c>
      <c r="G9" s="13">
        <v>353751.9</v>
      </c>
      <c r="H9" s="13">
        <v>370516.92</v>
      </c>
      <c r="I9" s="13">
        <v>353751.9</v>
      </c>
      <c r="J9" s="13">
        <v>366801.05</v>
      </c>
      <c r="K9" s="13">
        <v>364610</v>
      </c>
      <c r="L9" s="13">
        <v>364610</v>
      </c>
      <c r="M9" s="13">
        <v>364610</v>
      </c>
      <c r="N9" s="13">
        <v>364610.02</v>
      </c>
    </row>
    <row r="10" spans="1:14" x14ac:dyDescent="0.25">
      <c r="A10" s="17" t="s">
        <v>19</v>
      </c>
      <c r="B10" s="14">
        <f>SUM(C10:N10)</f>
        <v>6456865.4063999997</v>
      </c>
      <c r="C10" s="13">
        <v>541928.42950000009</v>
      </c>
      <c r="D10" s="13">
        <v>477116.1667</v>
      </c>
      <c r="E10" s="13">
        <v>517552.1667</v>
      </c>
      <c r="F10" s="13">
        <v>521717.17670000001</v>
      </c>
      <c r="G10" s="13">
        <v>541817.16670000006</v>
      </c>
      <c r="H10" s="13">
        <v>559237.16670000006</v>
      </c>
      <c r="I10" s="13">
        <v>523286.24670000002</v>
      </c>
      <c r="J10" s="13">
        <v>580157.30000000005</v>
      </c>
      <c r="K10" s="13">
        <v>515488.75670000003</v>
      </c>
      <c r="L10" s="13">
        <v>566497.16</v>
      </c>
      <c r="M10" s="13">
        <v>523822.09</v>
      </c>
      <c r="N10" s="13">
        <v>588245.57999999996</v>
      </c>
    </row>
    <row r="11" spans="1:14" x14ac:dyDescent="0.25">
      <c r="A11" s="17" t="s">
        <v>20</v>
      </c>
      <c r="B11" s="13">
        <f t="shared" si="2"/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</row>
    <row r="12" spans="1:14" x14ac:dyDescent="0.25">
      <c r="A12" s="16" t="s">
        <v>21</v>
      </c>
      <c r="B12" s="13">
        <f t="shared" si="2"/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x14ac:dyDescent="0.25">
      <c r="A13" s="15" t="s">
        <v>22</v>
      </c>
      <c r="B13" s="12">
        <f>SUM(B14:B22)</f>
        <v>10992560.220299998</v>
      </c>
      <c r="C13" s="12">
        <f>SUM(C14:C22)</f>
        <v>948819.52670000005</v>
      </c>
      <c r="D13" s="12">
        <f t="shared" ref="D13:N13" si="3">SUM(D14:D22)</f>
        <v>780944.80670000007</v>
      </c>
      <c r="E13" s="12">
        <f t="shared" si="3"/>
        <v>898212.05669999996</v>
      </c>
      <c r="F13" s="12">
        <f t="shared" si="3"/>
        <v>942714.70000000007</v>
      </c>
      <c r="G13" s="12">
        <f t="shared" si="3"/>
        <v>863387.71669999999</v>
      </c>
      <c r="H13" s="12">
        <f t="shared" si="3"/>
        <v>847153.0867000001</v>
      </c>
      <c r="I13" s="12">
        <f t="shared" si="3"/>
        <v>950632.59670000011</v>
      </c>
      <c r="J13" s="12">
        <f t="shared" si="3"/>
        <v>1259111.4667</v>
      </c>
      <c r="K13" s="12">
        <f t="shared" si="3"/>
        <v>878818.46669999999</v>
      </c>
      <c r="L13" s="12">
        <f t="shared" si="3"/>
        <v>790929.16999999993</v>
      </c>
      <c r="M13" s="12">
        <f t="shared" si="3"/>
        <v>924957.54670000006</v>
      </c>
      <c r="N13" s="12">
        <f t="shared" si="3"/>
        <v>906879.08</v>
      </c>
    </row>
    <row r="14" spans="1:14" ht="22.5" x14ac:dyDescent="0.25">
      <c r="A14" s="16" t="s">
        <v>23</v>
      </c>
      <c r="B14" s="13">
        <f t="shared" ref="B14:B22" si="4">SUM(C14:N14)</f>
        <v>338491.8</v>
      </c>
      <c r="C14" s="13">
        <v>38833.33</v>
      </c>
      <c r="D14" s="13">
        <v>7633.33</v>
      </c>
      <c r="E14" s="13">
        <v>25888.83</v>
      </c>
      <c r="F14" s="13">
        <v>31344.93</v>
      </c>
      <c r="G14" s="13">
        <v>27328.33</v>
      </c>
      <c r="H14" s="13">
        <v>32739.94</v>
      </c>
      <c r="I14" s="13">
        <v>20160.060000000001</v>
      </c>
      <c r="J14" s="13">
        <v>32562.55</v>
      </c>
      <c r="K14" s="13">
        <v>15390.36</v>
      </c>
      <c r="L14" s="13">
        <v>20943.439999999999</v>
      </c>
      <c r="M14" s="13">
        <v>29833.33</v>
      </c>
      <c r="N14" s="13">
        <v>55833.37</v>
      </c>
    </row>
    <row r="15" spans="1:14" x14ac:dyDescent="0.25">
      <c r="A15" s="16" t="s">
        <v>24</v>
      </c>
      <c r="B15" s="13">
        <f t="shared" si="4"/>
        <v>348040.86</v>
      </c>
      <c r="C15" s="13">
        <v>33231</v>
      </c>
      <c r="D15" s="13">
        <v>17300</v>
      </c>
      <c r="E15" s="13">
        <v>34918.47</v>
      </c>
      <c r="F15" s="13">
        <v>26736.39</v>
      </c>
      <c r="G15" s="13">
        <v>25847.95</v>
      </c>
      <c r="H15" s="13">
        <v>26685.040000000001</v>
      </c>
      <c r="I15" s="13">
        <v>22751.200000000001</v>
      </c>
      <c r="J15" s="13">
        <v>46970.81</v>
      </c>
      <c r="K15" s="13">
        <v>21200</v>
      </c>
      <c r="L15" s="13">
        <v>22200</v>
      </c>
      <c r="M15" s="13">
        <v>31200</v>
      </c>
      <c r="N15" s="13">
        <v>39000</v>
      </c>
    </row>
    <row r="16" spans="1:14" ht="22.5" x14ac:dyDescent="0.25">
      <c r="A16" s="16" t="s">
        <v>25</v>
      </c>
      <c r="B16" s="13">
        <f t="shared" si="4"/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</row>
    <row r="17" spans="1:14" ht="22.5" x14ac:dyDescent="0.25">
      <c r="A17" s="16" t="s">
        <v>26</v>
      </c>
      <c r="B17" s="14">
        <f t="shared" si="4"/>
        <v>1679480.3802999998</v>
      </c>
      <c r="C17" s="13">
        <v>124924.9767</v>
      </c>
      <c r="D17" s="13">
        <v>114541.65669999999</v>
      </c>
      <c r="E17" s="13">
        <v>107058.3167</v>
      </c>
      <c r="F17" s="13">
        <v>88530.22</v>
      </c>
      <c r="G17" s="13">
        <v>141724.98670000001</v>
      </c>
      <c r="H17" s="13">
        <v>127341.65669999999</v>
      </c>
      <c r="I17" s="13">
        <v>132934.8867</v>
      </c>
      <c r="J17" s="13">
        <v>314874.98670000001</v>
      </c>
      <c r="K17" s="13">
        <v>99941.656699999992</v>
      </c>
      <c r="L17" s="13">
        <v>146556.94</v>
      </c>
      <c r="M17" s="13">
        <v>95291.656700000007</v>
      </c>
      <c r="N17" s="13">
        <v>185758.44</v>
      </c>
    </row>
    <row r="18" spans="1:14" ht="22.5" x14ac:dyDescent="0.25">
      <c r="A18" s="16" t="s">
        <v>27</v>
      </c>
      <c r="B18" s="13">
        <f t="shared" si="4"/>
        <v>29000</v>
      </c>
      <c r="C18" s="13">
        <v>2500</v>
      </c>
      <c r="D18" s="13">
        <v>0</v>
      </c>
      <c r="E18" s="13">
        <v>2500</v>
      </c>
      <c r="F18" s="13">
        <v>2500</v>
      </c>
      <c r="G18" s="13">
        <v>2500</v>
      </c>
      <c r="H18" s="13">
        <v>2500</v>
      </c>
      <c r="I18" s="13">
        <v>2500</v>
      </c>
      <c r="J18" s="13">
        <v>2500</v>
      </c>
      <c r="K18" s="13">
        <v>2500</v>
      </c>
      <c r="L18" s="13">
        <v>2500</v>
      </c>
      <c r="M18" s="13">
        <v>2500</v>
      </c>
      <c r="N18" s="13">
        <v>4000</v>
      </c>
    </row>
    <row r="19" spans="1:14" x14ac:dyDescent="0.25">
      <c r="A19" s="16" t="s">
        <v>28</v>
      </c>
      <c r="B19" s="13">
        <f t="shared" si="4"/>
        <v>7064366.7799999993</v>
      </c>
      <c r="C19" s="13">
        <v>584726.5</v>
      </c>
      <c r="D19" s="13">
        <v>505369.82</v>
      </c>
      <c r="E19" s="13">
        <v>586836.47999999998</v>
      </c>
      <c r="F19" s="13">
        <v>665603.16</v>
      </c>
      <c r="G19" s="13">
        <v>501253.13</v>
      </c>
      <c r="H19" s="13">
        <v>505553.13</v>
      </c>
      <c r="I19" s="13">
        <v>605553.13</v>
      </c>
      <c r="J19" s="13">
        <v>750469.8</v>
      </c>
      <c r="K19" s="13">
        <v>651553.13</v>
      </c>
      <c r="L19" s="13">
        <v>511495.47</v>
      </c>
      <c r="M19" s="13">
        <v>674899.24</v>
      </c>
      <c r="N19" s="13">
        <v>521053.79</v>
      </c>
    </row>
    <row r="20" spans="1:14" ht="22.5" x14ac:dyDescent="0.25">
      <c r="A20" s="16" t="s">
        <v>29</v>
      </c>
      <c r="B20" s="13">
        <f t="shared" si="4"/>
        <v>514500</v>
      </c>
      <c r="C20" s="13">
        <v>69500</v>
      </c>
      <c r="D20" s="13">
        <v>65500</v>
      </c>
      <c r="E20" s="13">
        <v>65500</v>
      </c>
      <c r="F20" s="13">
        <v>65000</v>
      </c>
      <c r="G20" s="13">
        <v>69500</v>
      </c>
      <c r="H20" s="13">
        <v>69500</v>
      </c>
      <c r="I20" s="13">
        <v>69500</v>
      </c>
      <c r="J20" s="13">
        <v>4500</v>
      </c>
      <c r="K20" s="13">
        <v>9000</v>
      </c>
      <c r="L20" s="13">
        <v>9000</v>
      </c>
      <c r="M20" s="13">
        <v>9000</v>
      </c>
      <c r="N20" s="13">
        <v>9000</v>
      </c>
    </row>
    <row r="21" spans="1:14" x14ac:dyDescent="0.25">
      <c r="A21" s="16" t="s">
        <v>30</v>
      </c>
      <c r="B21" s="13">
        <f t="shared" si="4"/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14" ht="22.5" x14ac:dyDescent="0.25">
      <c r="A22" s="16" t="s">
        <v>31</v>
      </c>
      <c r="B22" s="13">
        <f t="shared" si="4"/>
        <v>1018680.4000000001</v>
      </c>
      <c r="C22" s="13">
        <v>95103.72</v>
      </c>
      <c r="D22" s="13">
        <v>70600</v>
      </c>
      <c r="E22" s="13">
        <v>75509.960000000006</v>
      </c>
      <c r="F22" s="13">
        <v>63000</v>
      </c>
      <c r="G22" s="13">
        <v>95233.32</v>
      </c>
      <c r="H22" s="13">
        <v>82833.320000000007</v>
      </c>
      <c r="I22" s="13">
        <v>97233.32</v>
      </c>
      <c r="J22" s="13">
        <v>107233.32</v>
      </c>
      <c r="K22" s="13">
        <v>79233.320000000007</v>
      </c>
      <c r="L22" s="13">
        <v>78233.320000000007</v>
      </c>
      <c r="M22" s="13">
        <v>82233.320000000007</v>
      </c>
      <c r="N22" s="13">
        <v>92233.48</v>
      </c>
    </row>
    <row r="23" spans="1:14" x14ac:dyDescent="0.25">
      <c r="A23" s="15" t="s">
        <v>32</v>
      </c>
      <c r="B23" s="12">
        <f>SUM(B24:B32)</f>
        <v>21359805.481200002</v>
      </c>
      <c r="C23" s="12">
        <f t="shared" ref="C23:N23" si="5">SUM(C24:C32)</f>
        <v>1934843.5533</v>
      </c>
      <c r="D23" s="12">
        <f t="shared" si="5"/>
        <v>1755415.67</v>
      </c>
      <c r="E23" s="12">
        <f t="shared" si="5"/>
        <v>1723305.7553000001</v>
      </c>
      <c r="F23" s="12">
        <f t="shared" si="5"/>
        <v>1736209.4399999997</v>
      </c>
      <c r="G23" s="12">
        <f t="shared" si="5"/>
        <v>1473073.1</v>
      </c>
      <c r="H23" s="12">
        <f t="shared" si="5"/>
        <v>1955080.5799999998</v>
      </c>
      <c r="I23" s="12">
        <f t="shared" si="5"/>
        <v>1616890.7153</v>
      </c>
      <c r="J23" s="12">
        <f t="shared" si="5"/>
        <v>2344696.7066999995</v>
      </c>
      <c r="K23" s="12">
        <f t="shared" si="5"/>
        <v>1575665.05</v>
      </c>
      <c r="L23" s="12">
        <f t="shared" si="5"/>
        <v>1599801.2120000001</v>
      </c>
      <c r="M23" s="12">
        <f t="shared" si="5"/>
        <v>1550097.4952999998</v>
      </c>
      <c r="N23" s="12">
        <f t="shared" si="5"/>
        <v>2094726.2033000002</v>
      </c>
    </row>
    <row r="24" spans="1:14" x14ac:dyDescent="0.25">
      <c r="A24" s="16" t="s">
        <v>33</v>
      </c>
      <c r="B24" s="13">
        <f>SUM(C24:N24)</f>
        <v>11793035.869999999</v>
      </c>
      <c r="C24" s="13">
        <v>1022100</v>
      </c>
      <c r="D24" s="13">
        <v>924887.02</v>
      </c>
      <c r="E24" s="13">
        <v>947100</v>
      </c>
      <c r="F24" s="13">
        <v>1009000</v>
      </c>
      <c r="G24" s="13">
        <v>973357.29</v>
      </c>
      <c r="H24" s="13">
        <v>966070.39</v>
      </c>
      <c r="I24" s="13">
        <v>920670.39</v>
      </c>
      <c r="J24" s="13">
        <v>1042470.39</v>
      </c>
      <c r="K24" s="13">
        <v>918113.36</v>
      </c>
      <c r="L24" s="13">
        <v>894113.36</v>
      </c>
      <c r="M24" s="13">
        <v>896242.93</v>
      </c>
      <c r="N24" s="13">
        <v>1278910.74</v>
      </c>
    </row>
    <row r="25" spans="1:14" x14ac:dyDescent="0.25">
      <c r="A25" s="16" t="s">
        <v>34</v>
      </c>
      <c r="B25" s="14">
        <f t="shared" ref="B25:B32" si="6">SUM(C25:N25)</f>
        <v>495966.663</v>
      </c>
      <c r="C25" s="13">
        <v>44033.333299999998</v>
      </c>
      <c r="D25" s="13">
        <v>38013.333299999998</v>
      </c>
      <c r="E25" s="13">
        <v>43013.333299999998</v>
      </c>
      <c r="F25" s="13">
        <v>43013.33</v>
      </c>
      <c r="G25" s="13">
        <v>40013.333299999998</v>
      </c>
      <c r="H25" s="13">
        <v>41813.333299999998</v>
      </c>
      <c r="I25" s="13">
        <v>40813.333299999998</v>
      </c>
      <c r="J25" s="13">
        <v>40833.333299999998</v>
      </c>
      <c r="K25" s="13">
        <v>36813.333299999998</v>
      </c>
      <c r="L25" s="13">
        <v>36980</v>
      </c>
      <c r="M25" s="13">
        <v>36813.333299999998</v>
      </c>
      <c r="N25" s="13">
        <v>53813.333299999998</v>
      </c>
    </row>
    <row r="26" spans="1:14" ht="22.5" x14ac:dyDescent="0.25">
      <c r="A26" s="16" t="s">
        <v>35</v>
      </c>
      <c r="B26" s="13">
        <f t="shared" si="6"/>
        <v>1285060.4033999997</v>
      </c>
      <c r="C26" s="13">
        <v>90166.66</v>
      </c>
      <c r="D26" s="13">
        <v>148966.66</v>
      </c>
      <c r="E26" s="13">
        <v>187137.04</v>
      </c>
      <c r="F26" s="13">
        <v>166166.66</v>
      </c>
      <c r="G26" s="13">
        <v>45466.66</v>
      </c>
      <c r="H26" s="13">
        <v>117066.66</v>
      </c>
      <c r="I26" s="13">
        <v>105466.66</v>
      </c>
      <c r="J26" s="13">
        <v>270956.68339999998</v>
      </c>
      <c r="K26" s="13">
        <v>38666.660000000003</v>
      </c>
      <c r="L26" s="13">
        <v>38666.660000000003</v>
      </c>
      <c r="M26" s="13">
        <v>38666.660000000003</v>
      </c>
      <c r="N26" s="13">
        <v>37666.74</v>
      </c>
    </row>
    <row r="27" spans="1:14" ht="22.5" x14ac:dyDescent="0.25">
      <c r="A27" s="16" t="s">
        <v>36</v>
      </c>
      <c r="B27" s="13">
        <f t="shared" si="6"/>
        <v>480600</v>
      </c>
      <c r="C27" s="13">
        <v>36800</v>
      </c>
      <c r="D27" s="13">
        <v>19800</v>
      </c>
      <c r="E27" s="13">
        <v>19800</v>
      </c>
      <c r="F27" s="13">
        <v>18800</v>
      </c>
      <c r="G27" s="13">
        <v>19800</v>
      </c>
      <c r="H27" s="13">
        <v>229800</v>
      </c>
      <c r="I27" s="13">
        <v>32800</v>
      </c>
      <c r="J27" s="13">
        <v>16800</v>
      </c>
      <c r="K27" s="13">
        <v>19800</v>
      </c>
      <c r="L27" s="13">
        <v>28800</v>
      </c>
      <c r="M27" s="13">
        <v>19800</v>
      </c>
      <c r="N27" s="13">
        <v>17800</v>
      </c>
    </row>
    <row r="28" spans="1:14" ht="22.5" x14ac:dyDescent="0.25">
      <c r="A28" s="16" t="s">
        <v>37</v>
      </c>
      <c r="B28" s="13">
        <f t="shared" si="6"/>
        <v>1429261.96</v>
      </c>
      <c r="C28" s="13">
        <v>90074</v>
      </c>
      <c r="D28" s="13">
        <v>67332</v>
      </c>
      <c r="E28" s="13">
        <v>76492</v>
      </c>
      <c r="F28" s="13">
        <v>72822.14</v>
      </c>
      <c r="G28" s="13">
        <v>78100</v>
      </c>
      <c r="H28" s="13">
        <v>89613.54</v>
      </c>
      <c r="I28" s="13">
        <v>85100</v>
      </c>
      <c r="J28" s="13">
        <v>446143</v>
      </c>
      <c r="K28" s="13">
        <v>81100</v>
      </c>
      <c r="L28" s="13">
        <v>85100</v>
      </c>
      <c r="M28" s="13">
        <v>77100</v>
      </c>
      <c r="N28" s="13">
        <v>180285.28</v>
      </c>
    </row>
    <row r="29" spans="1:14" ht="22.5" x14ac:dyDescent="0.25">
      <c r="A29" s="16" t="s">
        <v>38</v>
      </c>
      <c r="B29" s="14">
        <f t="shared" si="6"/>
        <v>3274917.3912</v>
      </c>
      <c r="C29" s="13">
        <v>320000</v>
      </c>
      <c r="D29" s="13">
        <v>370000</v>
      </c>
      <c r="E29" s="13">
        <v>253946.72530000002</v>
      </c>
      <c r="F29" s="13">
        <v>220958.88</v>
      </c>
      <c r="G29" s="13">
        <v>206335.53</v>
      </c>
      <c r="H29" s="13">
        <v>260000</v>
      </c>
      <c r="I29" s="13">
        <v>233461.63530000002</v>
      </c>
      <c r="J29" s="13">
        <v>304709.98</v>
      </c>
      <c r="K29" s="13">
        <v>250000</v>
      </c>
      <c r="L29" s="13">
        <v>253946.72529999999</v>
      </c>
      <c r="M29" s="13">
        <v>301557.91529999999</v>
      </c>
      <c r="N29" s="13">
        <v>300000</v>
      </c>
    </row>
    <row r="30" spans="1:14" x14ac:dyDescent="0.25">
      <c r="A30" s="16" t="s">
        <v>39</v>
      </c>
      <c r="B30" s="14">
        <f t="shared" si="6"/>
        <v>77976.800000000003</v>
      </c>
      <c r="C30" s="13">
        <v>8376.7999999999993</v>
      </c>
      <c r="D30" s="13">
        <v>4800</v>
      </c>
      <c r="E30" s="13">
        <v>6800</v>
      </c>
      <c r="F30" s="13">
        <v>7000</v>
      </c>
      <c r="G30" s="13">
        <v>7000</v>
      </c>
      <c r="H30" s="13">
        <v>7000</v>
      </c>
      <c r="I30" s="13">
        <v>7000</v>
      </c>
      <c r="J30" s="13">
        <v>6000</v>
      </c>
      <c r="K30" s="13">
        <v>6000</v>
      </c>
      <c r="L30" s="13">
        <v>6000</v>
      </c>
      <c r="M30" s="13">
        <v>6000</v>
      </c>
      <c r="N30" s="13">
        <v>6000</v>
      </c>
    </row>
    <row r="31" spans="1:14" x14ac:dyDescent="0.25">
      <c r="A31" s="16" t="s">
        <v>40</v>
      </c>
      <c r="B31" s="14">
        <f t="shared" si="6"/>
        <v>1712174.0735999998</v>
      </c>
      <c r="C31" s="13">
        <v>245749.99</v>
      </c>
      <c r="D31" s="13">
        <v>120616.65669999999</v>
      </c>
      <c r="E31" s="13">
        <v>145016.65669999999</v>
      </c>
      <c r="F31" s="13">
        <v>131666.68</v>
      </c>
      <c r="G31" s="13">
        <v>66445.346699999995</v>
      </c>
      <c r="H31" s="13">
        <v>145716.65669999999</v>
      </c>
      <c r="I31" s="13">
        <v>145245.3567</v>
      </c>
      <c r="J31" s="13">
        <v>154383.32</v>
      </c>
      <c r="K31" s="13">
        <v>143916.65669999999</v>
      </c>
      <c r="L31" s="13">
        <v>137249.98670000001</v>
      </c>
      <c r="M31" s="13">
        <v>133916.65669999999</v>
      </c>
      <c r="N31" s="13">
        <v>142250.10999999999</v>
      </c>
    </row>
    <row r="32" spans="1:14" x14ac:dyDescent="0.25">
      <c r="A32" s="16" t="s">
        <v>41</v>
      </c>
      <c r="B32" s="13">
        <f t="shared" si="6"/>
        <v>810812.32000000007</v>
      </c>
      <c r="C32" s="13">
        <v>77542.77</v>
      </c>
      <c r="D32" s="13">
        <v>61000</v>
      </c>
      <c r="E32" s="13">
        <v>44000</v>
      </c>
      <c r="F32" s="13">
        <v>66781.75</v>
      </c>
      <c r="G32" s="13">
        <v>36554.94</v>
      </c>
      <c r="H32" s="13">
        <v>98000</v>
      </c>
      <c r="I32" s="13">
        <v>46333.34</v>
      </c>
      <c r="J32" s="13">
        <v>62400</v>
      </c>
      <c r="K32" s="13">
        <v>81255.039999999994</v>
      </c>
      <c r="L32" s="13">
        <v>118944.48</v>
      </c>
      <c r="M32" s="13">
        <v>40000</v>
      </c>
      <c r="N32" s="13">
        <v>78000</v>
      </c>
    </row>
    <row r="33" spans="1:14" ht="22.5" x14ac:dyDescent="0.25">
      <c r="A33" s="15" t="s">
        <v>42</v>
      </c>
      <c r="B33" s="12">
        <f>SUM(B34:B42)</f>
        <v>13352446.853399999</v>
      </c>
      <c r="C33" s="12">
        <f t="shared" ref="C33:N33" si="7">SUM(C34:C42)</f>
        <v>4112000</v>
      </c>
      <c r="D33" s="12">
        <f t="shared" si="7"/>
        <v>1064951.26</v>
      </c>
      <c r="E33" s="12">
        <f t="shared" si="7"/>
        <v>640875</v>
      </c>
      <c r="F33" s="12">
        <f t="shared" si="7"/>
        <v>670541.65999999992</v>
      </c>
      <c r="G33" s="12">
        <f t="shared" si="7"/>
        <v>592379.75</v>
      </c>
      <c r="H33" s="12">
        <f t="shared" si="7"/>
        <v>782999.8</v>
      </c>
      <c r="I33" s="12">
        <f t="shared" si="7"/>
        <v>834541.66669999994</v>
      </c>
      <c r="J33" s="12">
        <f t="shared" si="7"/>
        <v>1119875</v>
      </c>
      <c r="K33" s="12">
        <f t="shared" si="7"/>
        <v>675991.05</v>
      </c>
      <c r="L33" s="12">
        <f t="shared" si="7"/>
        <v>639875</v>
      </c>
      <c r="M33" s="12">
        <f t="shared" si="7"/>
        <v>1092541.6666999999</v>
      </c>
      <c r="N33" s="12">
        <f t="shared" si="7"/>
        <v>1125875</v>
      </c>
    </row>
    <row r="34" spans="1:14" ht="22.5" x14ac:dyDescent="0.25">
      <c r="A34" s="16" t="s">
        <v>43</v>
      </c>
      <c r="B34" s="13">
        <f t="shared" ref="B34:B42" si="8">SUM(C34:N34)</f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</row>
    <row r="35" spans="1:14" x14ac:dyDescent="0.25">
      <c r="A35" s="16" t="s">
        <v>44</v>
      </c>
      <c r="B35" s="13">
        <f t="shared" si="8"/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</row>
    <row r="36" spans="1:14" x14ac:dyDescent="0.25">
      <c r="A36" s="16" t="s">
        <v>45</v>
      </c>
      <c r="B36" s="13">
        <f t="shared" si="8"/>
        <v>2540000</v>
      </c>
      <c r="C36" s="13">
        <v>950000</v>
      </c>
      <c r="D36" s="13">
        <v>250000</v>
      </c>
      <c r="E36" s="13">
        <v>140000</v>
      </c>
      <c r="F36" s="13">
        <v>53000</v>
      </c>
      <c r="G36" s="13">
        <v>34000</v>
      </c>
      <c r="H36" s="13">
        <v>22000</v>
      </c>
      <c r="I36" s="13">
        <v>31000</v>
      </c>
      <c r="J36" s="13">
        <v>270000</v>
      </c>
      <c r="K36" s="13">
        <v>70000</v>
      </c>
      <c r="L36" s="13">
        <v>20000</v>
      </c>
      <c r="M36" s="13">
        <v>400000</v>
      </c>
      <c r="N36" s="13">
        <v>300000</v>
      </c>
    </row>
    <row r="37" spans="1:14" x14ac:dyDescent="0.25">
      <c r="A37" s="16" t="s">
        <v>46</v>
      </c>
      <c r="B37" s="14">
        <f t="shared" si="8"/>
        <v>6673446.8533999994</v>
      </c>
      <c r="C37" s="13">
        <v>2829000</v>
      </c>
      <c r="D37" s="13">
        <v>481951.26</v>
      </c>
      <c r="E37" s="13">
        <v>167875</v>
      </c>
      <c r="F37" s="13">
        <v>284541.65999999997</v>
      </c>
      <c r="G37" s="13">
        <v>225379.75</v>
      </c>
      <c r="H37" s="13">
        <v>436999.8</v>
      </c>
      <c r="I37" s="13">
        <v>470541.6667</v>
      </c>
      <c r="J37" s="13">
        <v>516875</v>
      </c>
      <c r="K37" s="13">
        <v>272991.05</v>
      </c>
      <c r="L37" s="13">
        <v>286875</v>
      </c>
      <c r="M37" s="13">
        <v>283541.6667</v>
      </c>
      <c r="N37" s="13">
        <v>416875</v>
      </c>
    </row>
    <row r="38" spans="1:14" x14ac:dyDescent="0.25">
      <c r="A38" s="16" t="s">
        <v>47</v>
      </c>
      <c r="B38" s="13">
        <f t="shared" si="8"/>
        <v>4139000</v>
      </c>
      <c r="C38" s="13">
        <v>333000</v>
      </c>
      <c r="D38" s="13">
        <v>333000</v>
      </c>
      <c r="E38" s="13">
        <v>333000</v>
      </c>
      <c r="F38" s="13">
        <v>333000</v>
      </c>
      <c r="G38" s="13">
        <v>333000</v>
      </c>
      <c r="H38" s="13">
        <v>324000</v>
      </c>
      <c r="I38" s="13">
        <v>333000</v>
      </c>
      <c r="J38" s="13">
        <v>333000</v>
      </c>
      <c r="K38" s="13">
        <v>333000</v>
      </c>
      <c r="L38" s="13">
        <v>333000</v>
      </c>
      <c r="M38" s="13">
        <v>409000</v>
      </c>
      <c r="N38" s="13">
        <v>409000</v>
      </c>
    </row>
    <row r="39" spans="1:14" ht="22.5" x14ac:dyDescent="0.25">
      <c r="A39" s="16" t="s">
        <v>48</v>
      </c>
      <c r="B39" s="13">
        <f t="shared" si="8"/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 x14ac:dyDescent="0.25">
      <c r="A40" s="16" t="s">
        <v>49</v>
      </c>
      <c r="B40" s="13">
        <f t="shared" si="8"/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</row>
    <row r="41" spans="1:14" x14ac:dyDescent="0.25">
      <c r="A41" s="16" t="s">
        <v>50</v>
      </c>
      <c r="B41" s="13">
        <f t="shared" si="8"/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</row>
    <row r="42" spans="1:14" x14ac:dyDescent="0.25">
      <c r="A42" s="16" t="s">
        <v>51</v>
      </c>
      <c r="B42" s="13">
        <f t="shared" si="8"/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</row>
    <row r="43" spans="1:14" x14ac:dyDescent="0.25">
      <c r="A43" s="15" t="s">
        <v>52</v>
      </c>
      <c r="B43" s="12">
        <f>SUM(B44:B52)</f>
        <v>1716650.5766999996</v>
      </c>
      <c r="C43" s="12">
        <f t="shared" ref="C43:N43" si="9">SUM(C44:C52)</f>
        <v>988364.71</v>
      </c>
      <c r="D43" s="12">
        <f t="shared" si="9"/>
        <v>108666.67</v>
      </c>
      <c r="E43" s="12">
        <f t="shared" si="9"/>
        <v>275923.43</v>
      </c>
      <c r="F43" s="12">
        <f t="shared" si="9"/>
        <v>14114.7</v>
      </c>
      <c r="G43" s="12">
        <f t="shared" si="9"/>
        <v>14666.67</v>
      </c>
      <c r="H43" s="12">
        <f t="shared" si="9"/>
        <v>14666.67</v>
      </c>
      <c r="I43" s="12">
        <f t="shared" si="9"/>
        <v>14666.67</v>
      </c>
      <c r="J43" s="12">
        <f t="shared" si="9"/>
        <v>105230.62</v>
      </c>
      <c r="K43" s="12">
        <f t="shared" si="9"/>
        <v>3000</v>
      </c>
      <c r="L43" s="12">
        <f t="shared" si="9"/>
        <v>20934.27</v>
      </c>
      <c r="M43" s="12">
        <f t="shared" si="9"/>
        <v>14666.6667</v>
      </c>
      <c r="N43" s="12">
        <f t="shared" si="9"/>
        <v>141749.5</v>
      </c>
    </row>
    <row r="44" spans="1:14" x14ac:dyDescent="0.25">
      <c r="A44" s="16" t="s">
        <v>53</v>
      </c>
      <c r="B44" s="13">
        <f t="shared" ref="B44:B52" si="10">SUM(C44:N44)</f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22.5" x14ac:dyDescent="0.25">
      <c r="A45" s="16" t="s">
        <v>54</v>
      </c>
      <c r="B45" s="13">
        <f t="shared" si="10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ht="22.5" x14ac:dyDescent="0.25">
      <c r="A46" s="16" t="s">
        <v>55</v>
      </c>
      <c r="B46" s="13">
        <f t="shared" si="10"/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x14ac:dyDescent="0.25">
      <c r="A47" s="16" t="s">
        <v>56</v>
      </c>
      <c r="B47" s="13">
        <f t="shared" si="10"/>
        <v>1594935.9966999996</v>
      </c>
      <c r="C47" s="13">
        <v>982364.71</v>
      </c>
      <c r="D47" s="13">
        <v>108666.67</v>
      </c>
      <c r="E47" s="13">
        <v>250506.38</v>
      </c>
      <c r="F47" s="13">
        <v>8666.67</v>
      </c>
      <c r="G47" s="13">
        <v>8666.67</v>
      </c>
      <c r="H47" s="13">
        <v>8666.67</v>
      </c>
      <c r="I47" s="13">
        <v>8666.67</v>
      </c>
      <c r="J47" s="13">
        <v>99230.62</v>
      </c>
      <c r="K47" s="13">
        <v>0</v>
      </c>
      <c r="L47" s="13">
        <v>14934.27</v>
      </c>
      <c r="M47" s="13">
        <v>8666.6666999999998</v>
      </c>
      <c r="N47" s="13">
        <v>95900</v>
      </c>
    </row>
    <row r="48" spans="1:14" x14ac:dyDescent="0.25">
      <c r="A48" s="16" t="s">
        <v>57</v>
      </c>
      <c r="B48" s="13">
        <f t="shared" si="10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 x14ac:dyDescent="0.25">
      <c r="A49" s="16" t="s">
        <v>58</v>
      </c>
      <c r="B49" s="13">
        <f t="shared" si="10"/>
        <v>59000</v>
      </c>
      <c r="C49" s="13">
        <v>6000</v>
      </c>
      <c r="D49" s="13">
        <v>0</v>
      </c>
      <c r="E49" s="13">
        <v>6000</v>
      </c>
      <c r="F49" s="13">
        <v>2000</v>
      </c>
      <c r="G49" s="13">
        <v>6000</v>
      </c>
      <c r="H49" s="13">
        <v>6000</v>
      </c>
      <c r="I49" s="13">
        <v>6000</v>
      </c>
      <c r="J49" s="13">
        <v>6000</v>
      </c>
      <c r="K49" s="13">
        <v>3000</v>
      </c>
      <c r="L49" s="13">
        <v>6000</v>
      </c>
      <c r="M49" s="13">
        <v>6000</v>
      </c>
      <c r="N49" s="13">
        <v>6000</v>
      </c>
    </row>
    <row r="50" spans="1:14" x14ac:dyDescent="0.25">
      <c r="A50" s="16" t="s">
        <v>59</v>
      </c>
      <c r="B50" s="13">
        <f t="shared" si="10"/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</row>
    <row r="51" spans="1:14" x14ac:dyDescent="0.25">
      <c r="A51" s="16" t="s">
        <v>60</v>
      </c>
      <c r="B51" s="13">
        <f t="shared" si="10"/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x14ac:dyDescent="0.25">
      <c r="A52" s="16" t="s">
        <v>61</v>
      </c>
      <c r="B52" s="13">
        <f t="shared" si="10"/>
        <v>62714.58</v>
      </c>
      <c r="C52" s="13">
        <v>0</v>
      </c>
      <c r="D52" s="13">
        <v>0</v>
      </c>
      <c r="E52" s="13">
        <v>19417.05</v>
      </c>
      <c r="F52" s="13">
        <v>3448.03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39849.5</v>
      </c>
    </row>
    <row r="53" spans="1:14" x14ac:dyDescent="0.25">
      <c r="A53" s="15" t="s">
        <v>62</v>
      </c>
      <c r="B53" s="12">
        <f>SUM(B54:B56)</f>
        <v>3761040</v>
      </c>
      <c r="C53" s="12">
        <f t="shared" ref="C53:N53" si="11">SUM(C54:C56)</f>
        <v>200000</v>
      </c>
      <c r="D53" s="12">
        <f t="shared" si="11"/>
        <v>446104</v>
      </c>
      <c r="E53" s="12">
        <f t="shared" si="11"/>
        <v>346104</v>
      </c>
      <c r="F53" s="12">
        <f t="shared" si="11"/>
        <v>346104</v>
      </c>
      <c r="G53" s="12">
        <f t="shared" si="11"/>
        <v>346104</v>
      </c>
      <c r="H53" s="12">
        <f t="shared" si="11"/>
        <v>346104</v>
      </c>
      <c r="I53" s="12">
        <f t="shared" si="11"/>
        <v>346104</v>
      </c>
      <c r="J53" s="12">
        <f t="shared" si="11"/>
        <v>346104</v>
      </c>
      <c r="K53" s="12">
        <f t="shared" si="11"/>
        <v>346104</v>
      </c>
      <c r="L53" s="12">
        <f t="shared" si="11"/>
        <v>346104</v>
      </c>
      <c r="M53" s="12">
        <f t="shared" si="11"/>
        <v>346104</v>
      </c>
      <c r="N53" s="12">
        <f t="shared" si="11"/>
        <v>0</v>
      </c>
    </row>
    <row r="54" spans="1:14" x14ac:dyDescent="0.25">
      <c r="A54" s="16" t="s">
        <v>86</v>
      </c>
      <c r="B54" s="13">
        <f>SUM(C54:N54)</f>
        <v>3761040</v>
      </c>
      <c r="C54" s="13">
        <v>200000</v>
      </c>
      <c r="D54" s="13">
        <v>446104</v>
      </c>
      <c r="E54" s="13">
        <v>346104</v>
      </c>
      <c r="F54" s="13">
        <v>346104</v>
      </c>
      <c r="G54" s="13">
        <v>346104</v>
      </c>
      <c r="H54" s="13">
        <v>346104</v>
      </c>
      <c r="I54" s="13">
        <v>346104</v>
      </c>
      <c r="J54" s="13">
        <v>346104</v>
      </c>
      <c r="K54" s="13">
        <v>346104</v>
      </c>
      <c r="L54" s="13">
        <v>346104</v>
      </c>
      <c r="M54" s="13">
        <v>346104</v>
      </c>
      <c r="N54" s="13">
        <v>0</v>
      </c>
    </row>
    <row r="55" spans="1:14" x14ac:dyDescent="0.25">
      <c r="A55" s="16" t="s">
        <v>63</v>
      </c>
      <c r="B55" s="13">
        <f>SUM(C55:N55)</f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ht="22.5" x14ac:dyDescent="0.25">
      <c r="A56" s="16" t="s">
        <v>64</v>
      </c>
      <c r="B56" s="13">
        <f>SUM(C56:N56)</f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x14ac:dyDescent="0.25">
      <c r="A57" s="15" t="s">
        <v>65</v>
      </c>
      <c r="B57" s="12">
        <f>SUM(B58:B64)</f>
        <v>0</v>
      </c>
      <c r="C57" s="12">
        <f t="shared" ref="C57:N57" si="12">SUM(C58:C64)</f>
        <v>0</v>
      </c>
      <c r="D57" s="12">
        <f t="shared" si="12"/>
        <v>0</v>
      </c>
      <c r="E57" s="12">
        <f t="shared" si="12"/>
        <v>0</v>
      </c>
      <c r="F57" s="12">
        <f t="shared" si="12"/>
        <v>0</v>
      </c>
      <c r="G57" s="12">
        <f t="shared" si="12"/>
        <v>0</v>
      </c>
      <c r="H57" s="12">
        <f t="shared" si="12"/>
        <v>0</v>
      </c>
      <c r="I57" s="12">
        <f t="shared" si="12"/>
        <v>0</v>
      </c>
      <c r="J57" s="12">
        <f t="shared" si="12"/>
        <v>0</v>
      </c>
      <c r="K57" s="12">
        <f t="shared" si="12"/>
        <v>0</v>
      </c>
      <c r="L57" s="12">
        <f t="shared" si="12"/>
        <v>0</v>
      </c>
      <c r="M57" s="12">
        <f t="shared" si="12"/>
        <v>0</v>
      </c>
      <c r="N57" s="12">
        <f t="shared" si="12"/>
        <v>0</v>
      </c>
    </row>
    <row r="58" spans="1:14" ht="22.5" x14ac:dyDescent="0.25">
      <c r="A58" s="16" t="s">
        <v>66</v>
      </c>
      <c r="B58" s="13">
        <f t="shared" ref="B58:B64" si="13">SUM(C58:N58)</f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</row>
    <row r="59" spans="1:14" x14ac:dyDescent="0.25">
      <c r="A59" s="16" t="s">
        <v>67</v>
      </c>
      <c r="B59" s="13">
        <f t="shared" si="13"/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</row>
    <row r="60" spans="1:14" x14ac:dyDescent="0.25">
      <c r="A60" s="16" t="s">
        <v>68</v>
      </c>
      <c r="B60" s="13">
        <f t="shared" si="13"/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 x14ac:dyDescent="0.25">
      <c r="A61" s="16" t="s">
        <v>69</v>
      </c>
      <c r="B61" s="13">
        <f t="shared" si="13"/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 ht="22.5" x14ac:dyDescent="0.25">
      <c r="A62" s="16" t="s">
        <v>70</v>
      </c>
      <c r="B62" s="13">
        <f t="shared" si="13"/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</row>
    <row r="63" spans="1:14" x14ac:dyDescent="0.25">
      <c r="A63" s="16" t="s">
        <v>71</v>
      </c>
      <c r="B63" s="13">
        <f t="shared" si="13"/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</row>
    <row r="64" spans="1:14" ht="22.5" x14ac:dyDescent="0.25">
      <c r="A64" s="16" t="s">
        <v>72</v>
      </c>
      <c r="B64" s="13">
        <f t="shared" si="13"/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 x14ac:dyDescent="0.25">
      <c r="A65" s="15" t="s">
        <v>73</v>
      </c>
      <c r="B65" s="12">
        <f>SUM(B66:B68)</f>
        <v>0</v>
      </c>
      <c r="C65" s="12">
        <f t="shared" ref="C65:N65" si="14">SUM(C66:C68)</f>
        <v>0</v>
      </c>
      <c r="D65" s="12">
        <f t="shared" si="14"/>
        <v>0</v>
      </c>
      <c r="E65" s="12">
        <f t="shared" si="14"/>
        <v>0</v>
      </c>
      <c r="F65" s="12">
        <f t="shared" si="14"/>
        <v>0</v>
      </c>
      <c r="G65" s="12">
        <f t="shared" si="14"/>
        <v>0</v>
      </c>
      <c r="H65" s="12">
        <f t="shared" si="14"/>
        <v>0</v>
      </c>
      <c r="I65" s="12">
        <f t="shared" si="14"/>
        <v>0</v>
      </c>
      <c r="J65" s="12">
        <f t="shared" si="14"/>
        <v>0</v>
      </c>
      <c r="K65" s="12">
        <f t="shared" si="14"/>
        <v>0</v>
      </c>
      <c r="L65" s="12">
        <f t="shared" si="14"/>
        <v>0</v>
      </c>
      <c r="M65" s="12">
        <f t="shared" si="14"/>
        <v>0</v>
      </c>
      <c r="N65" s="12">
        <f t="shared" si="14"/>
        <v>0</v>
      </c>
    </row>
    <row r="66" spans="1:14" x14ac:dyDescent="0.25">
      <c r="A66" s="16" t="s">
        <v>74</v>
      </c>
      <c r="B66" s="13">
        <f>SUM(C66:N66)</f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 x14ac:dyDescent="0.25">
      <c r="A67" s="16" t="s">
        <v>75</v>
      </c>
      <c r="B67" s="13">
        <f>SUM(C67:N67)</f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 x14ac:dyDescent="0.25">
      <c r="A68" s="16" t="s">
        <v>76</v>
      </c>
      <c r="B68" s="13">
        <f>SUM(C68:N68)</f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4" x14ac:dyDescent="0.25">
      <c r="A69" s="15" t="s">
        <v>77</v>
      </c>
      <c r="B69" s="12">
        <f>SUM(B70:B76)</f>
        <v>2778214.5599999996</v>
      </c>
      <c r="C69" s="12">
        <f t="shared" ref="C69:N69" si="15">SUM(C70:C76)</f>
        <v>231517.88</v>
      </c>
      <c r="D69" s="12">
        <f t="shared" si="15"/>
        <v>231517.88</v>
      </c>
      <c r="E69" s="12">
        <f t="shared" si="15"/>
        <v>231517.88</v>
      </c>
      <c r="F69" s="12">
        <f t="shared" si="15"/>
        <v>231517.88</v>
      </c>
      <c r="G69" s="12">
        <f t="shared" si="15"/>
        <v>231517.88</v>
      </c>
      <c r="H69" s="12">
        <f t="shared" si="15"/>
        <v>231517.88</v>
      </c>
      <c r="I69" s="12">
        <f t="shared" si="15"/>
        <v>231517.88</v>
      </c>
      <c r="J69" s="12">
        <f t="shared" si="15"/>
        <v>231517.88</v>
      </c>
      <c r="K69" s="12">
        <f t="shared" si="15"/>
        <v>231517.88</v>
      </c>
      <c r="L69" s="12">
        <f t="shared" si="15"/>
        <v>231517.88</v>
      </c>
      <c r="M69" s="12">
        <f t="shared" si="15"/>
        <v>231517.88</v>
      </c>
      <c r="N69" s="12">
        <f t="shared" si="15"/>
        <v>231517.88</v>
      </c>
    </row>
    <row r="70" spans="1:14" x14ac:dyDescent="0.25">
      <c r="A70" s="16" t="s">
        <v>78</v>
      </c>
      <c r="B70" s="13">
        <f t="shared" ref="B70:B76" si="16">SUM(C70:N70)</f>
        <v>1758214.5599999996</v>
      </c>
      <c r="C70" s="13">
        <v>146517.88</v>
      </c>
      <c r="D70" s="13">
        <v>146517.88</v>
      </c>
      <c r="E70" s="13">
        <v>146517.88</v>
      </c>
      <c r="F70" s="13">
        <v>146517.88</v>
      </c>
      <c r="G70" s="13">
        <v>146517.88</v>
      </c>
      <c r="H70" s="13">
        <v>146517.88</v>
      </c>
      <c r="I70" s="13">
        <v>146517.88</v>
      </c>
      <c r="J70" s="13">
        <v>146517.88</v>
      </c>
      <c r="K70" s="13">
        <v>146517.88</v>
      </c>
      <c r="L70" s="13">
        <v>146517.88</v>
      </c>
      <c r="M70" s="13">
        <v>146517.88</v>
      </c>
      <c r="N70" s="13">
        <v>146517.88</v>
      </c>
    </row>
    <row r="71" spans="1:14" x14ac:dyDescent="0.25">
      <c r="A71" s="16" t="s">
        <v>79</v>
      </c>
      <c r="B71" s="13">
        <f t="shared" si="16"/>
        <v>1020000</v>
      </c>
      <c r="C71" s="13">
        <v>85000</v>
      </c>
      <c r="D71" s="13">
        <v>85000</v>
      </c>
      <c r="E71" s="13">
        <v>85000</v>
      </c>
      <c r="F71" s="13">
        <v>85000</v>
      </c>
      <c r="G71" s="13">
        <v>85000</v>
      </c>
      <c r="H71" s="13">
        <v>85000</v>
      </c>
      <c r="I71" s="13">
        <v>85000</v>
      </c>
      <c r="J71" s="13">
        <v>85000</v>
      </c>
      <c r="K71" s="13">
        <v>85000</v>
      </c>
      <c r="L71" s="13">
        <v>85000</v>
      </c>
      <c r="M71" s="13">
        <v>85000</v>
      </c>
      <c r="N71" s="13">
        <v>85000</v>
      </c>
    </row>
    <row r="72" spans="1:14" x14ac:dyDescent="0.25">
      <c r="A72" s="16" t="s">
        <v>80</v>
      </c>
      <c r="B72" s="13">
        <f t="shared" si="16"/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</row>
    <row r="73" spans="1:14" x14ac:dyDescent="0.25">
      <c r="A73" s="16" t="s">
        <v>81</v>
      </c>
      <c r="B73" s="13">
        <f t="shared" si="16"/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</row>
    <row r="74" spans="1:14" x14ac:dyDescent="0.25">
      <c r="A74" s="16" t="s">
        <v>82</v>
      </c>
      <c r="B74" s="13">
        <f t="shared" si="16"/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</row>
    <row r="75" spans="1:14" x14ac:dyDescent="0.25">
      <c r="A75" s="16" t="s">
        <v>83</v>
      </c>
      <c r="B75" s="13">
        <f t="shared" si="16"/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</row>
    <row r="76" spans="1:14" ht="22.5" x14ac:dyDescent="0.25">
      <c r="A76" s="16" t="s">
        <v>84</v>
      </c>
      <c r="B76" s="13">
        <f t="shared" si="16"/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</row>
  </sheetData>
  <mergeCells count="2">
    <mergeCell ref="A1:N1"/>
    <mergeCell ref="A2:N2"/>
  </mergeCells>
  <pageMargins left="0.11811023622047245" right="0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2017-05-02T17:13:51Z</cp:lastPrinted>
  <dcterms:created xsi:type="dcterms:W3CDTF">2015-09-03T16:29:43Z</dcterms:created>
  <dcterms:modified xsi:type="dcterms:W3CDTF">2017-05-02T17:15:27Z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