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6\ANUAL 2016\PLATAFORMA TRANSPARENCIA ANUAL 2016\"/>
    </mc:Choice>
  </mc:AlternateContent>
  <bookViews>
    <workbookView xWindow="0" yWindow="0" windowWidth="21600" windowHeight="9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D50" i="1" l="1"/>
  <c r="E50" i="1"/>
  <c r="F50" i="1"/>
  <c r="G50" i="1"/>
  <c r="H50" i="1"/>
  <c r="I50" i="1"/>
  <c r="J50" i="1"/>
  <c r="K50" i="1"/>
  <c r="L50" i="1"/>
  <c r="M50" i="1"/>
  <c r="N50" i="1"/>
  <c r="C50" i="1"/>
  <c r="D88" i="1"/>
  <c r="E88" i="1"/>
  <c r="F88" i="1"/>
  <c r="G88" i="1"/>
  <c r="H88" i="1"/>
  <c r="I88" i="1"/>
  <c r="J88" i="1"/>
  <c r="K88" i="1"/>
  <c r="L88" i="1"/>
  <c r="M88" i="1"/>
  <c r="N88" i="1"/>
  <c r="C88" i="1"/>
  <c r="D83" i="1"/>
  <c r="E83" i="1"/>
  <c r="F83" i="1"/>
  <c r="G83" i="1"/>
  <c r="H83" i="1"/>
  <c r="I83" i="1"/>
  <c r="J83" i="1"/>
  <c r="K83" i="1"/>
  <c r="L83" i="1"/>
  <c r="M83" i="1"/>
  <c r="N83" i="1"/>
  <c r="C83" i="1"/>
  <c r="D69" i="1"/>
  <c r="E69" i="1"/>
  <c r="F69" i="1"/>
  <c r="G69" i="1"/>
  <c r="H69" i="1"/>
  <c r="I69" i="1"/>
  <c r="J69" i="1"/>
  <c r="K69" i="1"/>
  <c r="L69" i="1"/>
  <c r="M69" i="1"/>
  <c r="N69" i="1"/>
  <c r="C69" i="1"/>
  <c r="D25" i="1"/>
  <c r="E25" i="1"/>
  <c r="F25" i="1"/>
  <c r="G25" i="1"/>
  <c r="H25" i="1"/>
  <c r="I25" i="1"/>
  <c r="J25" i="1"/>
  <c r="K25" i="1"/>
  <c r="L25" i="1"/>
  <c r="M25" i="1"/>
  <c r="N25" i="1"/>
  <c r="C25" i="1"/>
  <c r="D14" i="1"/>
  <c r="E14" i="1"/>
  <c r="F14" i="1"/>
  <c r="G14" i="1"/>
  <c r="H14" i="1"/>
  <c r="I14" i="1"/>
  <c r="J14" i="1"/>
  <c r="K14" i="1"/>
  <c r="L14" i="1"/>
  <c r="M14" i="1"/>
  <c r="N14" i="1"/>
  <c r="C14" i="1"/>
  <c r="O17" i="1"/>
  <c r="O18" i="1"/>
  <c r="O19" i="1"/>
  <c r="O20" i="1"/>
  <c r="O21" i="1"/>
  <c r="O22" i="1"/>
  <c r="O23" i="1"/>
  <c r="O24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4" i="1"/>
  <c r="O55" i="1"/>
  <c r="O56" i="1"/>
  <c r="O57" i="1"/>
  <c r="O58" i="1"/>
  <c r="O59" i="1"/>
  <c r="O60" i="1"/>
  <c r="O62" i="1"/>
  <c r="O63" i="1"/>
  <c r="O64" i="1"/>
  <c r="O65" i="1"/>
  <c r="O66" i="1"/>
  <c r="O67" i="1"/>
  <c r="O68" i="1"/>
  <c r="O73" i="1"/>
  <c r="O74" i="1"/>
  <c r="O75" i="1"/>
  <c r="O76" i="1"/>
  <c r="O77" i="1"/>
  <c r="O78" i="1"/>
  <c r="O79" i="1"/>
  <c r="O80" i="1"/>
  <c r="O81" i="1"/>
  <c r="O82" i="1"/>
  <c r="O86" i="1"/>
  <c r="O87" i="1"/>
  <c r="O8" i="1"/>
  <c r="O9" i="1"/>
  <c r="O10" i="1"/>
  <c r="O11" i="1"/>
  <c r="O12" i="1"/>
  <c r="O13" i="1"/>
  <c r="O7" i="1"/>
  <c r="L89" i="1" l="1"/>
  <c r="H89" i="1"/>
  <c r="C89" i="1"/>
  <c r="D89" i="1"/>
  <c r="G89" i="1"/>
  <c r="N89" i="1"/>
  <c r="J89" i="1"/>
  <c r="F89" i="1"/>
  <c r="K89" i="1"/>
  <c r="M89" i="1"/>
  <c r="I89" i="1"/>
  <c r="E89" i="1"/>
  <c r="O88" i="1"/>
  <c r="O83" i="1"/>
  <c r="O69" i="1"/>
  <c r="O50" i="1"/>
  <c r="O25" i="1"/>
  <c r="O14" i="1"/>
  <c r="O89" i="1" l="1"/>
</calcChain>
</file>

<file path=xl/sharedStrings.xml><?xml version="1.0" encoding="utf-8"?>
<sst xmlns="http://schemas.openxmlformats.org/spreadsheetml/2006/main" count="95" uniqueCount="95">
  <si>
    <t>CONCEPTO</t>
  </si>
  <si>
    <t>TOTAL AÑO</t>
  </si>
  <si>
    <t>IMPUESTOS</t>
  </si>
  <si>
    <t>PREDIAL</t>
  </si>
  <si>
    <t>IMPUESTO SOBRE ADQUISICION DE INMUEBLES</t>
  </si>
  <si>
    <t>DEVOLUCION DE IMPUESTOS SOBRE EL PATRIMONIO</t>
  </si>
  <si>
    <t>ACCESORIOS DE IMPUESTOS</t>
  </si>
  <si>
    <t>DEVOLUCION DE ACCESORIOS DE IMPUESTOS</t>
  </si>
  <si>
    <t>IMPUESTO SOBRE ACTIVIDADES MERCANTILES</t>
  </si>
  <si>
    <t>IMPUESTOS SOBRE ESPECTACULOS Y DIVERSIONES PUBLICAS</t>
  </si>
  <si>
    <t>TOTAL DE IMPUESTOS</t>
  </si>
  <si>
    <t>CONTRIBUCIONES DE MEJORA POR OBRAS PUBLICAS</t>
  </si>
  <si>
    <t>DAÑOS EUMEX</t>
  </si>
  <si>
    <t>CENTRO HISTORICO</t>
  </si>
  <si>
    <t>EQUIPAMIENTO Y MANTENIMIENTO DE CUERPO DE BOMBEROS</t>
  </si>
  <si>
    <t>PROTECCION CIVIL</t>
  </si>
  <si>
    <t>DESARROLLO INTEGRAL DE LA FAMILIA</t>
  </si>
  <si>
    <t>CONTRIBUCIONES POR RESPONSABILIDAD OBJETIVA</t>
  </si>
  <si>
    <t>RECONSTRUCCION  MERCADO NUEVO SALTILLO</t>
  </si>
  <si>
    <t>DEVOLUCION DE CONTRIBUCIONES DE MEJORA POR OBRAS PUBLICAS</t>
  </si>
  <si>
    <t>TOTAL DE CONTRIBUCIONES DE MEJORA POR OBRAS PUBLICAS</t>
  </si>
  <si>
    <t>DERECHOS</t>
  </si>
  <si>
    <t>DERECHOS POR EL USO, GOCE, APROVECHAMIENTO O EXPLOTACION DE BIENES DEL DOMINIO PUBLICO</t>
  </si>
  <si>
    <t>USO Y SERVICIOS EN MERCADOS MUNICIPALES</t>
  </si>
  <si>
    <t>DERECHOS POR PRESTACION DE SERVICIOS</t>
  </si>
  <si>
    <t>SERVICIO DE RECOLECCION DE BASURA</t>
  </si>
  <si>
    <t>SERVICIO DE SEGURIDAD PUBLICA</t>
  </si>
  <si>
    <t>SERVICIO DE PANTEONES</t>
  </si>
  <si>
    <t>SERVICIO DE TRANSITO</t>
  </si>
  <si>
    <t>SERVICIO DE PREVISION SOCIAL</t>
  </si>
  <si>
    <t>SERVICIOS CATASTRALES</t>
  </si>
  <si>
    <t>SERVICIOS DE CERTIFICACIONES Y LEGALIZACIONES</t>
  </si>
  <si>
    <t>SERVICIO DE SANEAMIENTO DE AGUAS RESIDUALES</t>
  </si>
  <si>
    <t>SERVICIO DE REVISION MECANICA Y VERIFICACION VEHICULAR</t>
  </si>
  <si>
    <t>DEVOLUCION DERECHOS POR PRESTACION DE SERVICIOS</t>
  </si>
  <si>
    <t>ACCESORIOS DE DERECHOS</t>
  </si>
  <si>
    <t>SERVICIO DE ARRASTRE Y ALMACENAJE</t>
  </si>
  <si>
    <t>DERECHOS DE EXPEDICION DE LICENCIAS PARA CONSTRUCCION</t>
  </si>
  <si>
    <t>LICENCIA PARA ESTABLECIMIENTOS QUE EXPENDEN BEBIDAS ALCOHOLICAS</t>
  </si>
  <si>
    <t>PERMISOS Y LICENCIAS PARA COLOCACION Y USO DE ANUNCIOS Y CARTELES PUBLICITARIOS</t>
  </si>
  <si>
    <t>SERVICIOS DE ECOLOGIA</t>
  </si>
  <si>
    <t>SERVICIOS USO PENSIONES MUNICIPALES</t>
  </si>
  <si>
    <t>DERECHOS POR OCUPACION DE VIAS PÚBLICAS</t>
  </si>
  <si>
    <t>DEVOLUCIONES DE OTROS DERECHOS</t>
  </si>
  <si>
    <t>TOTAL DE DERECHOS</t>
  </si>
  <si>
    <t>PRODUCTOS DE TIPO CORRIENTE</t>
  </si>
  <si>
    <t>PRODUCTOS DERIVADOS DEL USO Y APROVECHAMIENTO DE BIENES NO SUJETOS A REGIMEN DE DOMINIO PUBLICO</t>
  </si>
  <si>
    <t>VENTA O ARRENDAMIENTO LOTES Y GAVETAS PANTEONES MUNICIPALES</t>
  </si>
  <si>
    <t>ARRENDAMIENTO EN MERCADOS MUNICIPALES</t>
  </si>
  <si>
    <t>ENAJENACION Y EXPLOTACION BIENES DOMINIO PRIVADO.</t>
  </si>
  <si>
    <t>VENTA DE BASES PARA LICITACION PUBLICA</t>
  </si>
  <si>
    <t>OTROS PRODUCTOS</t>
  </si>
  <si>
    <t>DEVOLUCIONES DE PRODUCTOS DERIVADOS DEL USO DE APROVECHAMIENTO DE BIENES</t>
  </si>
  <si>
    <t>ACCESORIOS DE PRODUCTOS</t>
  </si>
  <si>
    <t>OTROS PRODUCTOS QUE GENERAN INGRESOS CORRIENTES</t>
  </si>
  <si>
    <t>PRODUCTOS FINANCIEROS</t>
  </si>
  <si>
    <t>RECUPERACION POR DISTRIBUCION DE LIBROS</t>
  </si>
  <si>
    <t>RECUPERACION POR BAJA SINIESTRALIDAD DE SEGUROS</t>
  </si>
  <si>
    <t>ASIG. DE REC. DE AGUAS SUBTERRANEAS Y SUP PARA PAGO CONAGUA</t>
  </si>
  <si>
    <t>DIVIDENDOS SIMAS-AGSAL</t>
  </si>
  <si>
    <t>DIVIDENDOS DE POLIZA CASA-HABITACION</t>
  </si>
  <si>
    <t>DEVOLUCIONES OTROS PRODUCTOS QUE GENERAN INGRESOS</t>
  </si>
  <si>
    <t>TOTAL DE PRODUCTOS DE TIPO CORRIENTE</t>
  </si>
  <si>
    <t>APROVECHAMIENTOS DE TIPO CORRIENTE</t>
  </si>
  <si>
    <t>APROVECHAMIENTOS POR APORTACIONES Y COOPERACIONES</t>
  </si>
  <si>
    <t>DONATIVOS EFECTIVO</t>
  </si>
  <si>
    <t>DONATIVOS POR ESPECIE PEMEX</t>
  </si>
  <si>
    <t>ACCESORIOS DE APROVECHAMIENTOS</t>
  </si>
  <si>
    <t>DEVOLUCIONES DE ACCESORIOS DE APROVECHAMIENTOS</t>
  </si>
  <si>
    <t>OTROS APROVECHAMIENTOS</t>
  </si>
  <si>
    <t>SANCIONES ADMINISTRATIVAS Y FISCALES</t>
  </si>
  <si>
    <t>POR TRANSFERENCIAS</t>
  </si>
  <si>
    <t>TRASPASO DE I.S.P.T. A APROVECHAMIENTOS</t>
  </si>
  <si>
    <t>RETENCIONES CUOTAS DE SERVICIO MEDICO NO APLICADAS</t>
  </si>
  <si>
    <t>DEVOLUCIONES DE OTROS APROVECHAMIENTOS</t>
  </si>
  <si>
    <t>TOTAL DE APROVECHAMIENTOS DE TIPO CORRIENTE</t>
  </si>
  <si>
    <t>PARTICIPACIONES, APORTACIONES, TRANSFERENCIAS, ASIGNACIONES, SUBSIDIOS Y OTRAS AYUDAS</t>
  </si>
  <si>
    <t>PARTICIPACIONES</t>
  </si>
  <si>
    <t>CONVENIOS</t>
  </si>
  <si>
    <t>TOTAL DE PARTICIPACIONES, APORTACIONES, TRANSFERENCIAS, ETC.</t>
  </si>
  <si>
    <t>GRAN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</si>
  <si>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</si>
  <si>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</si>
  <si>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</si>
  <si>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</si>
  <si>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</si>
  <si>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</si>
  <si>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</si>
  <si>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</si>
  <si>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</si>
  <si>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</si>
  <si>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</si>
  <si>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</si>
  <si>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MUNICIPIO DE SALTILLO COAHUILA</t>
  </si>
  <si>
    <t>CALENDARIO DE INGRESOS BASE MENSUAL ANUAL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</si>
</sst>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1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0"/>
  <sheetViews>
    <sheetView tabSelected="1" workbookViewId="0">
      <selection activeCell="C17" sqref="C17"/>
    </sheetView>
  </sheetViews>
  <sheetFormatPr baseColWidth="10" defaultRowHeight="15" x14ac:dyDescent="0.25"/>
  <cols>
    <col min="1" max="1" width="4" customWidth="1"/>
    <col min="2" max="2" width="35.5703125" customWidth="1"/>
    <col min="3" max="14" width="12.5703125" bestFit="1" customWidth="1"/>
    <col min="15" max="15" width="14.140625" bestFit="1" customWidth="1"/>
    <col min="16" max="16" width="11" bestFit="1" customWidth="1"/>
  </cols>
  <sheetData>
    <row r="2" spans="1:15" ht="15.75" x14ac:dyDescent="0.25">
      <c r="A2" s="6" t="s">
        <v>93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5.75" x14ac:dyDescent="0.25">
      <c r="A3" s="6" t="s">
        <v>94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5" spans="1:15" x14ac:dyDescent="0.25">
      <c r="A5" t="s">
        <v>0</v>
      </c>
      <c r="C5" t="s">
        <v>81</v>
      </c>
      <c r="D5" t="s">
        <v>82</v>
      </c>
      <c r="E5" t="s">
        <v>83</v>
      </c>
      <c r="F5" t="s">
        <v>84</v>
      </c>
      <c r="G5" t="s">
        <v>85</v>
      </c>
      <c r="H5" t="s">
        <v>86</v>
      </c>
      <c r="I5" t="s">
        <v>87</v>
      </c>
      <c r="J5" t="s">
        <v>88</v>
      </c>
      <c r="K5" t="s">
        <v>89</v>
      </c>
      <c r="L5" t="s">
        <v>90</v>
      </c>
      <c r="M5" t="s">
        <v>91</v>
      </c>
      <c r="N5" t="s">
        <v>92</v>
      </c>
      <c r="O5" t="s">
        <v>1</v>
      </c>
    </row>
    <row r="6" spans="1:15" x14ac:dyDescent="0.25">
      <c r="A6" t="s">
        <v>2</v>
      </c>
    </row>
    <row r="7" spans="1:15" x14ac:dyDescent="0.25">
      <c r="B7" t="s">
        <v>3</v>
      </c>
      <c r="C7" s="1">
        <v>147701262.98559999</v>
      </c>
      <c r="D7" s="1">
        <v>18368981.933600001</v>
      </c>
      <c r="E7" s="1">
        <v>8811854.8424000014</v>
      </c>
      <c r="F7" s="1">
        <v>3922559.5536000002</v>
      </c>
      <c r="G7" s="1">
        <v>5442584.0855999999</v>
      </c>
      <c r="H7" s="1">
        <v>5589927.3336000005</v>
      </c>
      <c r="I7" s="1">
        <v>3199500.3128000004</v>
      </c>
      <c r="J7" s="1">
        <v>6555298.3274109494</v>
      </c>
      <c r="K7" s="1">
        <v>3604154.87806794</v>
      </c>
      <c r="L7" s="1">
        <v>6360528.550716822</v>
      </c>
      <c r="M7" s="1">
        <v>4696556.5688226772</v>
      </c>
      <c r="N7" s="1">
        <v>6449812.0945098978</v>
      </c>
      <c r="O7" s="1">
        <f>SUM(C7:N7)</f>
        <v>220703021.4667283</v>
      </c>
    </row>
    <row r="8" spans="1:15" x14ac:dyDescent="0.25">
      <c r="B8" t="s">
        <v>4</v>
      </c>
      <c r="C8" s="1">
        <v>13994784.3464</v>
      </c>
      <c r="D8" s="1">
        <v>8169329.8648000006</v>
      </c>
      <c r="E8" s="1">
        <v>17313161.465600003</v>
      </c>
      <c r="F8" s="1">
        <v>10448936.9712</v>
      </c>
      <c r="G8" s="1">
        <v>13130875.8048</v>
      </c>
      <c r="H8" s="1">
        <v>43062799.780000001</v>
      </c>
      <c r="I8" s="1">
        <v>16476464.8672</v>
      </c>
      <c r="J8" s="1">
        <v>14450230.117400372</v>
      </c>
      <c r="K8" s="1">
        <v>16421572.563664868</v>
      </c>
      <c r="L8" s="1">
        <v>14799237.962241268</v>
      </c>
      <c r="M8" s="1">
        <v>20416279.156933811</v>
      </c>
      <c r="N8" s="1">
        <v>20785168.861224625</v>
      </c>
      <c r="O8" s="1">
        <f t="shared" ref="O8:O60" si="0">SUM(C8:N8)</f>
        <v>209468841.76146492</v>
      </c>
    </row>
    <row r="9" spans="1:15" x14ac:dyDescent="0.25">
      <c r="B9" t="s">
        <v>5</v>
      </c>
      <c r="C9" s="1">
        <v>-51363.062400000003</v>
      </c>
      <c r="D9" s="1">
        <v>-128183.91039999999</v>
      </c>
      <c r="E9" s="1">
        <v>-194755.48560000001</v>
      </c>
      <c r="F9" s="1">
        <v>-281987.95040000003</v>
      </c>
      <c r="G9" s="1">
        <v>-62324.807999999997</v>
      </c>
      <c r="H9" s="1">
        <v>-257176.14</v>
      </c>
      <c r="I9" s="1">
        <v>-49386.116000000002</v>
      </c>
      <c r="J9" s="1">
        <v>-27834.812304982814</v>
      </c>
      <c r="K9" s="1">
        <v>-13132.12953468516</v>
      </c>
      <c r="L9" s="1">
        <v>-70297.857654499559</v>
      </c>
      <c r="M9" s="1">
        <v>-8829.4220577818123</v>
      </c>
      <c r="N9" s="1">
        <v>-82816.040001365458</v>
      </c>
      <c r="O9" s="1">
        <f t="shared" si="0"/>
        <v>-1228087.7343533149</v>
      </c>
    </row>
    <row r="10" spans="1:15" x14ac:dyDescent="0.25">
      <c r="B10" t="s">
        <v>6</v>
      </c>
      <c r="C10" s="1">
        <v>2694140.7064</v>
      </c>
      <c r="D10" s="1">
        <v>1326654.2744000002</v>
      </c>
      <c r="E10" s="1">
        <v>1077495.1200000001</v>
      </c>
      <c r="F10" s="1">
        <v>768256.43440000003</v>
      </c>
      <c r="G10" s="1">
        <v>110215.35200000001</v>
      </c>
      <c r="H10" s="1">
        <v>89872.296799999996</v>
      </c>
      <c r="I10" s="1">
        <v>93141.141600000003</v>
      </c>
      <c r="J10" s="1">
        <v>109879.28026356455</v>
      </c>
      <c r="K10" s="1">
        <v>532376.17821369448</v>
      </c>
      <c r="L10" s="1">
        <v>109891.88785047777</v>
      </c>
      <c r="M10" s="1">
        <v>114706.72097849655</v>
      </c>
      <c r="N10" s="1">
        <v>124714.49433816092</v>
      </c>
      <c r="O10" s="1">
        <f t="shared" si="0"/>
        <v>7151343.8872443931</v>
      </c>
    </row>
    <row r="11" spans="1:15" x14ac:dyDescent="0.25">
      <c r="B11" t="s">
        <v>7</v>
      </c>
      <c r="C11" s="1">
        <v>-243.13120000000001</v>
      </c>
      <c r="D11" s="1">
        <v>-6068.4727999999996</v>
      </c>
      <c r="E11" s="1">
        <v>-2422.5032000000001</v>
      </c>
      <c r="F11" s="1">
        <v>-1642.8464000000001</v>
      </c>
      <c r="G11" s="1">
        <v>-1061.1016</v>
      </c>
      <c r="H11" s="1">
        <v>-1809.5272000000002</v>
      </c>
      <c r="I11" s="1">
        <v>-6086.9016000000001</v>
      </c>
      <c r="J11" s="1">
        <v>-107.57919940649103</v>
      </c>
      <c r="K11" s="1">
        <v>-279.49545210606789</v>
      </c>
      <c r="L11" s="1">
        <v>-1064.8824997339998</v>
      </c>
      <c r="M11" s="1">
        <v>0</v>
      </c>
      <c r="N11" s="1">
        <v>-10649.34633600714</v>
      </c>
      <c r="O11" s="1">
        <f t="shared" si="0"/>
        <v>-31435.7874872537</v>
      </c>
    </row>
    <row r="12" spans="1:15" x14ac:dyDescent="0.25">
      <c r="B12" t="s">
        <v>8</v>
      </c>
      <c r="C12" s="1">
        <v>284541.57679999998</v>
      </c>
      <c r="D12" s="1">
        <v>1123796.44</v>
      </c>
      <c r="E12" s="1">
        <v>2131528.6720000003</v>
      </c>
      <c r="F12" s="1">
        <v>125595.6</v>
      </c>
      <c r="G12" s="1">
        <v>415105.16320000001</v>
      </c>
      <c r="H12" s="1">
        <v>394068.64639999997</v>
      </c>
      <c r="I12" s="1">
        <v>295805.12</v>
      </c>
      <c r="J12" s="1">
        <v>226151.71576543915</v>
      </c>
      <c r="K12" s="1">
        <v>137202.77786245337</v>
      </c>
      <c r="L12" s="1">
        <v>135123.53842191957</v>
      </c>
      <c r="M12" s="1">
        <v>425624.96225307707</v>
      </c>
      <c r="N12" s="1">
        <v>332113.88294602791</v>
      </c>
      <c r="O12" s="1">
        <f t="shared" si="0"/>
        <v>6026658.0956489164</v>
      </c>
    </row>
    <row r="13" spans="1:15" x14ac:dyDescent="0.25">
      <c r="B13" t="s">
        <v>9</v>
      </c>
      <c r="C13" s="1">
        <v>86859.656000000003</v>
      </c>
      <c r="D13" s="1">
        <v>104177.11200000001</v>
      </c>
      <c r="E13" s="1">
        <v>108101.55200000001</v>
      </c>
      <c r="F13" s="1">
        <v>117014.92400000001</v>
      </c>
      <c r="G13" s="1">
        <v>135865.02799999999</v>
      </c>
      <c r="H13" s="1">
        <v>156224.95199999999</v>
      </c>
      <c r="I13" s="1">
        <v>280271.58639999997</v>
      </c>
      <c r="J13" s="1">
        <v>89753.884474543127</v>
      </c>
      <c r="K13" s="1">
        <v>100187.68107018436</v>
      </c>
      <c r="L13" s="1">
        <v>88349.830521449025</v>
      </c>
      <c r="M13" s="1">
        <v>136411.41886465601</v>
      </c>
      <c r="N13" s="1">
        <v>93408.162194135686</v>
      </c>
      <c r="O13" s="1">
        <f t="shared" si="0"/>
        <v>1496625.7875249679</v>
      </c>
    </row>
    <row r="14" spans="1:15" x14ac:dyDescent="0.25">
      <c r="B14" t="s">
        <v>10</v>
      </c>
      <c r="C14" s="1">
        <f t="shared" ref="C14:N14" si="1">SUM(C7:C13)</f>
        <v>164709983.07759997</v>
      </c>
      <c r="D14" s="1">
        <f t="shared" si="1"/>
        <v>28958687.241599999</v>
      </c>
      <c r="E14" s="1">
        <f t="shared" si="1"/>
        <v>29244963.663200013</v>
      </c>
      <c r="F14" s="1">
        <f t="shared" si="1"/>
        <v>15098732.6864</v>
      </c>
      <c r="G14" s="1">
        <f t="shared" si="1"/>
        <v>19171259.524000004</v>
      </c>
      <c r="H14" s="1">
        <f t="shared" si="1"/>
        <v>49033907.341600001</v>
      </c>
      <c r="I14" s="1">
        <f t="shared" si="1"/>
        <v>20289710.010400001</v>
      </c>
      <c r="J14" s="1">
        <f t="shared" si="1"/>
        <v>21403370.93381048</v>
      </c>
      <c r="K14" s="1">
        <f t="shared" si="1"/>
        <v>20782082.45389235</v>
      </c>
      <c r="L14" s="1">
        <f t="shared" si="1"/>
        <v>21421769.0295977</v>
      </c>
      <c r="M14" s="1">
        <f t="shared" si="1"/>
        <v>25780749.405794937</v>
      </c>
      <c r="N14" s="1">
        <f t="shared" si="1"/>
        <v>27691752.108875476</v>
      </c>
      <c r="O14" s="1">
        <f t="shared" si="0"/>
        <v>443586967.47677088</v>
      </c>
    </row>
    <row r="15" spans="1:15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t="s">
        <v>11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B17" t="s">
        <v>12</v>
      </c>
      <c r="C17" s="1">
        <v>49663.64</v>
      </c>
      <c r="D17" s="1">
        <v>0</v>
      </c>
      <c r="E17" s="1">
        <v>45024.876000000004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25.90204308412422</v>
      </c>
      <c r="L17" s="1">
        <v>68717.400800984775</v>
      </c>
      <c r="M17" s="1">
        <v>0</v>
      </c>
      <c r="N17" s="1">
        <v>0</v>
      </c>
      <c r="O17" s="1">
        <f t="shared" si="0"/>
        <v>163431.81884406891</v>
      </c>
    </row>
    <row r="18" spans="1:15" x14ac:dyDescent="0.25">
      <c r="B18" t="s">
        <v>13</v>
      </c>
      <c r="C18" s="1">
        <v>10760679.2904</v>
      </c>
      <c r="D18" s="1">
        <v>1204045.2112</v>
      </c>
      <c r="E18" s="1">
        <v>736774.71920000005</v>
      </c>
      <c r="F18" s="1">
        <v>260948.08480000001</v>
      </c>
      <c r="G18" s="1">
        <v>604567.64160000009</v>
      </c>
      <c r="H18" s="1">
        <v>398847.12400000001</v>
      </c>
      <c r="I18" s="1">
        <v>193701.71600000001</v>
      </c>
      <c r="J18" s="1">
        <v>144191.16295477463</v>
      </c>
      <c r="K18" s="1">
        <v>91800.430512351202</v>
      </c>
      <c r="L18" s="1">
        <v>157193.29670853651</v>
      </c>
      <c r="M18" s="1">
        <v>563152.79571781983</v>
      </c>
      <c r="N18" s="1">
        <v>303448.937244364</v>
      </c>
      <c r="O18" s="1">
        <f t="shared" si="0"/>
        <v>15419350.410337847</v>
      </c>
    </row>
    <row r="19" spans="1:15" x14ac:dyDescent="0.25">
      <c r="B19" t="s">
        <v>14</v>
      </c>
      <c r="C19" s="1">
        <v>1498539.1928000001</v>
      </c>
      <c r="D19" s="1">
        <v>194901.01280000003</v>
      </c>
      <c r="E19" s="1">
        <v>98291.814400000003</v>
      </c>
      <c r="F19" s="1">
        <v>49036.457600000002</v>
      </c>
      <c r="G19" s="1">
        <v>64326.6728</v>
      </c>
      <c r="H19" s="1">
        <v>65565.406400000007</v>
      </c>
      <c r="I19" s="1">
        <v>41401.1728</v>
      </c>
      <c r="J19" s="1">
        <v>69882.5549422412</v>
      </c>
      <c r="K19" s="1">
        <v>34509.931819000019</v>
      </c>
      <c r="L19" s="1">
        <v>69275.832265919729</v>
      </c>
      <c r="M19" s="1">
        <v>44278.229298179256</v>
      </c>
      <c r="N19" s="1">
        <v>61578.596224274756</v>
      </c>
      <c r="O19" s="1">
        <f t="shared" si="0"/>
        <v>2291586.8741496149</v>
      </c>
    </row>
    <row r="20" spans="1:15" x14ac:dyDescent="0.25">
      <c r="B20" t="s">
        <v>15</v>
      </c>
      <c r="C20" s="1">
        <v>1432187.328</v>
      </c>
      <c r="D20" s="1">
        <v>172005.95360000001</v>
      </c>
      <c r="E20" s="1">
        <v>78145.371200000009</v>
      </c>
      <c r="F20" s="1">
        <v>37278.5504</v>
      </c>
      <c r="G20" s="1">
        <v>44653.689599999998</v>
      </c>
      <c r="H20" s="1">
        <v>45752.137600000002</v>
      </c>
      <c r="I20" s="1">
        <v>27671.831200000001</v>
      </c>
      <c r="J20" s="1">
        <v>29403.456619608562</v>
      </c>
      <c r="K20" s="1">
        <v>18720.143498035897</v>
      </c>
      <c r="L20" s="1">
        <v>32054.760262793967</v>
      </c>
      <c r="M20" s="1">
        <v>20262.437598561806</v>
      </c>
      <c r="N20" s="1">
        <v>29836.918789509346</v>
      </c>
      <c r="O20" s="1">
        <f t="shared" si="0"/>
        <v>1967972.5783685092</v>
      </c>
    </row>
    <row r="21" spans="1:15" x14ac:dyDescent="0.25">
      <c r="B21" t="s">
        <v>16</v>
      </c>
      <c r="C21" s="1">
        <v>1432187.328</v>
      </c>
      <c r="D21" s="1">
        <v>172005.95360000001</v>
      </c>
      <c r="E21" s="1">
        <v>78145.371200000009</v>
      </c>
      <c r="F21" s="1">
        <v>37278.5504</v>
      </c>
      <c r="G21" s="1">
        <v>44653.689599999998</v>
      </c>
      <c r="H21" s="1">
        <v>45752.137600000002</v>
      </c>
      <c r="I21" s="1">
        <v>27671.831200000001</v>
      </c>
      <c r="J21" s="1">
        <v>29403.456619608562</v>
      </c>
      <c r="K21" s="1">
        <v>18720.143498035897</v>
      </c>
      <c r="L21" s="1">
        <v>32054.760262793967</v>
      </c>
      <c r="M21" s="1">
        <v>20262.437598561806</v>
      </c>
      <c r="N21" s="1">
        <v>29836.918789509346</v>
      </c>
      <c r="O21" s="1">
        <f t="shared" si="0"/>
        <v>1967972.5783685092</v>
      </c>
    </row>
    <row r="22" spans="1:15" x14ac:dyDescent="0.25">
      <c r="B22" t="s">
        <v>17</v>
      </c>
      <c r="C22" s="1">
        <v>284967.37360000005</v>
      </c>
      <c r="D22" s="1">
        <v>191091.68</v>
      </c>
      <c r="E22" s="1">
        <v>310296.68800000002</v>
      </c>
      <c r="F22" s="1">
        <v>94695.38</v>
      </c>
      <c r="G22" s="1">
        <v>74435.743199999997</v>
      </c>
      <c r="H22" s="1">
        <v>100405.656</v>
      </c>
      <c r="I22" s="1">
        <v>162429.12400000001</v>
      </c>
      <c r="J22" s="1">
        <v>278630.25984342874</v>
      </c>
      <c r="K22" s="1">
        <v>113368.02347593317</v>
      </c>
      <c r="L22" s="1">
        <v>363910.04985252599</v>
      </c>
      <c r="M22" s="1">
        <v>143375.08556049649</v>
      </c>
      <c r="N22" s="1">
        <v>268569.99276231055</v>
      </c>
      <c r="O22" s="1">
        <f t="shared" si="0"/>
        <v>2386175.056294695</v>
      </c>
    </row>
    <row r="23" spans="1:15" x14ac:dyDescent="0.25">
      <c r="B23" t="s">
        <v>18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21957.738399999998</v>
      </c>
      <c r="I23" s="1">
        <v>1067.6432</v>
      </c>
      <c r="J23" s="1">
        <v>0</v>
      </c>
      <c r="K23" s="1">
        <v>0</v>
      </c>
      <c r="L23" s="1">
        <v>43870.576345165355</v>
      </c>
      <c r="M23" s="1">
        <v>363.41154204834021</v>
      </c>
      <c r="N23" s="1">
        <v>0</v>
      </c>
      <c r="O23" s="1">
        <f t="shared" si="0"/>
        <v>67259.369487213698</v>
      </c>
    </row>
    <row r="24" spans="1:15" x14ac:dyDescent="0.25">
      <c r="B24" t="s">
        <v>19</v>
      </c>
      <c r="C24" s="1">
        <v>-2706.6728000000003</v>
      </c>
      <c r="D24" s="1">
        <v>-10201.3184</v>
      </c>
      <c r="E24" s="1">
        <v>-1208.1576</v>
      </c>
      <c r="F24" s="1">
        <v>-1616.0144</v>
      </c>
      <c r="G24" s="1">
        <v>0</v>
      </c>
      <c r="H24" s="1">
        <v>-269.79680000000002</v>
      </c>
      <c r="I24" s="1">
        <v>-2126.7791999999999</v>
      </c>
      <c r="J24" s="1">
        <v>0</v>
      </c>
      <c r="K24" s="1">
        <v>0</v>
      </c>
      <c r="L24" s="1">
        <v>0</v>
      </c>
      <c r="M24" s="1">
        <v>0</v>
      </c>
      <c r="N24" s="1">
        <v>-21891.888933757255</v>
      </c>
      <c r="O24" s="1">
        <f t="shared" si="0"/>
        <v>-40020.628133757258</v>
      </c>
    </row>
    <row r="25" spans="1:15" x14ac:dyDescent="0.25">
      <c r="B25" t="s">
        <v>20</v>
      </c>
      <c r="C25" s="1">
        <f>SUM(C17:C24)</f>
        <v>15455517.48</v>
      </c>
      <c r="D25" s="1">
        <f t="shared" ref="D25:N25" si="2">SUM(D17:D24)</f>
        <v>1923848.4928000001</v>
      </c>
      <c r="E25" s="1">
        <f t="shared" si="2"/>
        <v>1345470.6824000003</v>
      </c>
      <c r="F25" s="1">
        <f t="shared" si="2"/>
        <v>477621.00880000007</v>
      </c>
      <c r="G25" s="1">
        <f t="shared" si="2"/>
        <v>832637.43680000014</v>
      </c>
      <c r="H25" s="1">
        <f t="shared" si="2"/>
        <v>678010.40320000006</v>
      </c>
      <c r="I25" s="1">
        <f t="shared" si="2"/>
        <v>451816.53920000006</v>
      </c>
      <c r="J25" s="1">
        <f t="shared" si="2"/>
        <v>551510.89097966161</v>
      </c>
      <c r="K25" s="1">
        <f t="shared" si="2"/>
        <v>277144.57484644029</v>
      </c>
      <c r="L25" s="1">
        <f t="shared" si="2"/>
        <v>767076.67649872031</v>
      </c>
      <c r="M25" s="1">
        <f t="shared" si="2"/>
        <v>791694.39731566736</v>
      </c>
      <c r="N25" s="1">
        <f t="shared" si="2"/>
        <v>671379.47487621079</v>
      </c>
      <c r="O25" s="1">
        <f t="shared" si="0"/>
        <v>24223728.057716697</v>
      </c>
    </row>
    <row r="26" spans="1:15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t="s">
        <v>21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B28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B29" t="s">
        <v>23</v>
      </c>
      <c r="C29" s="1">
        <v>0</v>
      </c>
      <c r="D29" s="1">
        <v>236.93280000000001</v>
      </c>
      <c r="E29" s="1">
        <v>0</v>
      </c>
      <c r="F29" s="1">
        <v>0</v>
      </c>
      <c r="G29" s="1">
        <v>110.24000000000001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f t="shared" si="0"/>
        <v>347.17280000000005</v>
      </c>
    </row>
    <row r="30" spans="1:15" x14ac:dyDescent="0.25">
      <c r="B30" t="s">
        <v>24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>
        <f t="shared" si="0"/>
        <v>0</v>
      </c>
    </row>
    <row r="31" spans="1:15" x14ac:dyDescent="0.25">
      <c r="B31" t="s">
        <v>25</v>
      </c>
      <c r="C31" s="1">
        <v>3803688.9696000004</v>
      </c>
      <c r="D31" s="1">
        <v>2671872.6319999998</v>
      </c>
      <c r="E31" s="1">
        <v>2442836.656</v>
      </c>
      <c r="F31" s="1">
        <v>819867.56799999997</v>
      </c>
      <c r="G31" s="1">
        <v>1320185.568</v>
      </c>
      <c r="H31" s="1">
        <v>895982.88</v>
      </c>
      <c r="I31" s="1">
        <v>1163138.6208000001</v>
      </c>
      <c r="J31" s="1">
        <v>921116.82707143121</v>
      </c>
      <c r="K31" s="1">
        <v>938392.08338909235</v>
      </c>
      <c r="L31" s="1">
        <v>733297.99416628538</v>
      </c>
      <c r="M31" s="1">
        <v>704863.99910256464</v>
      </c>
      <c r="N31" s="1">
        <v>520714.63281976467</v>
      </c>
      <c r="O31" s="1">
        <f t="shared" si="0"/>
        <v>16935958.43094914</v>
      </c>
    </row>
    <row r="32" spans="1:15" x14ac:dyDescent="0.25">
      <c r="B32" t="s">
        <v>26</v>
      </c>
      <c r="C32" s="1">
        <v>60621.599999999999</v>
      </c>
      <c r="D32" s="1">
        <v>96610.8</v>
      </c>
      <c r="E32" s="1">
        <v>67163.199999999997</v>
      </c>
      <c r="F32" s="1">
        <v>67693.600000000006</v>
      </c>
      <c r="G32" s="1">
        <v>94026.400000000009</v>
      </c>
      <c r="H32" s="1">
        <v>105684.8</v>
      </c>
      <c r="I32" s="1">
        <v>119116.40000000001</v>
      </c>
      <c r="J32" s="1">
        <v>76742.734111411482</v>
      </c>
      <c r="K32" s="1">
        <v>62909.65702481231</v>
      </c>
      <c r="L32" s="1">
        <v>74319.010454917385</v>
      </c>
      <c r="M32" s="1">
        <v>77871.767958033088</v>
      </c>
      <c r="N32" s="1">
        <v>63146.373816441446</v>
      </c>
      <c r="O32" s="1">
        <f t="shared" si="0"/>
        <v>965906.34336561558</v>
      </c>
    </row>
    <row r="33" spans="2:15" x14ac:dyDescent="0.25">
      <c r="B33" t="s">
        <v>27</v>
      </c>
      <c r="C33" s="1">
        <v>24835.200000000001</v>
      </c>
      <c r="D33" s="1">
        <v>27713.920000000002</v>
      </c>
      <c r="E33" s="1">
        <v>25384.32</v>
      </c>
      <c r="F33" s="1">
        <v>25059.84</v>
      </c>
      <c r="G33" s="1">
        <v>9039.68</v>
      </c>
      <c r="H33" s="1">
        <v>35592.959999999999</v>
      </c>
      <c r="I33" s="1">
        <v>12595.44</v>
      </c>
      <c r="J33" s="1">
        <v>14584.308206750673</v>
      </c>
      <c r="K33" s="1">
        <v>27300.373071068287</v>
      </c>
      <c r="L33" s="1">
        <v>21390.05181132826</v>
      </c>
      <c r="M33" s="1">
        <v>17545.473904507082</v>
      </c>
      <c r="N33" s="1">
        <v>27092.19738434003</v>
      </c>
      <c r="O33" s="1">
        <f t="shared" si="0"/>
        <v>268133.76437799429</v>
      </c>
    </row>
    <row r="34" spans="2:15" x14ac:dyDescent="0.25">
      <c r="B34" t="s">
        <v>28</v>
      </c>
      <c r="C34" s="1">
        <v>3890826.16</v>
      </c>
      <c r="D34" s="1">
        <v>2102443.2000000002</v>
      </c>
      <c r="E34" s="1">
        <v>3413188.3760000002</v>
      </c>
      <c r="F34" s="1">
        <v>345840.56</v>
      </c>
      <c r="G34" s="1">
        <v>225491.76</v>
      </c>
      <c r="H34" s="1">
        <v>135555.68</v>
      </c>
      <c r="I34" s="1">
        <v>363537.2</v>
      </c>
      <c r="J34" s="1">
        <v>341875.83318831242</v>
      </c>
      <c r="K34" s="1">
        <v>193320.73116469212</v>
      </c>
      <c r="L34" s="1">
        <v>224353.46783941673</v>
      </c>
      <c r="M34" s="1">
        <v>155772.10323177523</v>
      </c>
      <c r="N34" s="1">
        <v>88460.237006902316</v>
      </c>
      <c r="O34" s="1">
        <f t="shared" si="0"/>
        <v>11480665.308431098</v>
      </c>
    </row>
    <row r="35" spans="2:15" x14ac:dyDescent="0.25">
      <c r="B35" t="s">
        <v>29</v>
      </c>
      <c r="C35" s="1">
        <v>105426.36</v>
      </c>
      <c r="D35" s="1">
        <v>71795.360000000001</v>
      </c>
      <c r="E35" s="1">
        <v>79537.12000000001</v>
      </c>
      <c r="F35" s="1">
        <v>83228.08</v>
      </c>
      <c r="G35" s="1">
        <v>72172.88</v>
      </c>
      <c r="H35" s="1">
        <v>68191.760000000009</v>
      </c>
      <c r="I35" s="1">
        <v>102699.376</v>
      </c>
      <c r="J35" s="1">
        <v>124893.36525607572</v>
      </c>
      <c r="K35" s="1">
        <v>131440.97865093156</v>
      </c>
      <c r="L35" s="1">
        <v>118983.48237140584</v>
      </c>
      <c r="M35" s="1">
        <v>131726.05992399002</v>
      </c>
      <c r="N35" s="1">
        <v>181029.20004006405</v>
      </c>
      <c r="O35" s="1">
        <f t="shared" si="0"/>
        <v>1271124.0222424674</v>
      </c>
    </row>
    <row r="36" spans="2:15" x14ac:dyDescent="0.25">
      <c r="B36" t="s">
        <v>30</v>
      </c>
      <c r="C36" s="1">
        <v>1943720.6255999999</v>
      </c>
      <c r="D36" s="1">
        <v>1238155.2767999999</v>
      </c>
      <c r="E36" s="1">
        <v>2237217.5696000005</v>
      </c>
      <c r="F36" s="1">
        <v>1412819.1063999999</v>
      </c>
      <c r="G36" s="1">
        <v>2812499.5183999999</v>
      </c>
      <c r="H36" s="1">
        <v>4208502.4696000004</v>
      </c>
      <c r="I36" s="1">
        <v>2584891.2856000001</v>
      </c>
      <c r="J36" s="1">
        <v>2090206.8383559391</v>
      </c>
      <c r="K36" s="1">
        <v>2023586.8370021328</v>
      </c>
      <c r="L36" s="1">
        <v>2696551.7040930847</v>
      </c>
      <c r="M36" s="1">
        <v>2544127.3252490442</v>
      </c>
      <c r="N36" s="1">
        <v>2145256.2430491298</v>
      </c>
      <c r="O36" s="1">
        <f t="shared" si="0"/>
        <v>27937534.79974933</v>
      </c>
    </row>
    <row r="37" spans="2:15" x14ac:dyDescent="0.25">
      <c r="B37" t="s">
        <v>31</v>
      </c>
      <c r="C37" s="1">
        <v>408726.24</v>
      </c>
      <c r="D37" s="1">
        <v>270899.67839999998</v>
      </c>
      <c r="E37" s="1">
        <v>319193.5552</v>
      </c>
      <c r="F37" s="1">
        <v>227377.28</v>
      </c>
      <c r="G37" s="1">
        <v>217895.6</v>
      </c>
      <c r="H37" s="1">
        <v>245721.32</v>
      </c>
      <c r="I37" s="1">
        <v>250090.88</v>
      </c>
      <c r="J37" s="1">
        <v>266889.32843940682</v>
      </c>
      <c r="K37" s="1">
        <v>269257.1874024563</v>
      </c>
      <c r="L37" s="1">
        <v>352390.63550862065</v>
      </c>
      <c r="M37" s="1">
        <v>262388.09226895036</v>
      </c>
      <c r="N37" s="1">
        <v>200923.7157400657</v>
      </c>
      <c r="O37" s="1">
        <f t="shared" si="0"/>
        <v>3291753.5129594998</v>
      </c>
    </row>
    <row r="38" spans="2:15" x14ac:dyDescent="0.25">
      <c r="B38" t="s">
        <v>32</v>
      </c>
      <c r="C38" s="1">
        <v>5699617.6119999997</v>
      </c>
      <c r="D38" s="1">
        <v>4038256.0608000001</v>
      </c>
      <c r="E38" s="1">
        <v>5874517.9167999998</v>
      </c>
      <c r="F38" s="1">
        <v>4346101.3856000006</v>
      </c>
      <c r="G38" s="1">
        <v>3722068.1472000005</v>
      </c>
      <c r="H38" s="1">
        <v>6101663.5367999999</v>
      </c>
      <c r="I38" s="1">
        <v>5470342.8624</v>
      </c>
      <c r="J38" s="1">
        <v>4911079.4520547949</v>
      </c>
      <c r="K38" s="1">
        <v>4752657.5342465751</v>
      </c>
      <c r="L38" s="1">
        <v>4911079.4520547949</v>
      </c>
      <c r="M38" s="1">
        <v>4752657.5342465751</v>
      </c>
      <c r="N38" s="1">
        <v>4911079.4520547949</v>
      </c>
      <c r="O38" s="1">
        <f t="shared" si="0"/>
        <v>59491120.946257547</v>
      </c>
    </row>
    <row r="39" spans="2:15" x14ac:dyDescent="0.25">
      <c r="B39" t="s">
        <v>33</v>
      </c>
      <c r="C39" s="1">
        <v>24238.240000000002</v>
      </c>
      <c r="D39" s="1">
        <v>94640</v>
      </c>
      <c r="E39" s="1">
        <v>67631.199999999997</v>
      </c>
      <c r="F39" s="1">
        <v>72654.400000000009</v>
      </c>
      <c r="G39" s="1">
        <v>21112</v>
      </c>
      <c r="H39" s="1">
        <v>23514.400000000001</v>
      </c>
      <c r="I39" s="1">
        <v>51146.16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f t="shared" si="0"/>
        <v>354936.4</v>
      </c>
    </row>
    <row r="40" spans="2:15" x14ac:dyDescent="0.25">
      <c r="B40" t="s">
        <v>34</v>
      </c>
      <c r="C40" s="1">
        <v>0</v>
      </c>
      <c r="D40" s="1">
        <v>-993.69920000000002</v>
      </c>
      <c r="E40" s="1">
        <v>0</v>
      </c>
      <c r="F40" s="1">
        <v>-13638.851200000001</v>
      </c>
      <c r="G40" s="1">
        <v>-6632.6311999999998</v>
      </c>
      <c r="H40" s="1">
        <v>-763.36</v>
      </c>
      <c r="I40" s="1">
        <v>-3900.78</v>
      </c>
      <c r="J40" s="1">
        <v>-19458.115690196908</v>
      </c>
      <c r="K40" s="1">
        <v>-30319.791209025061</v>
      </c>
      <c r="L40" s="1">
        <v>-29777.408535122802</v>
      </c>
      <c r="M40" s="1">
        <v>0</v>
      </c>
      <c r="N40" s="1">
        <v>-110496.9757050843</v>
      </c>
      <c r="O40" s="1">
        <f t="shared" si="0"/>
        <v>-215981.61273942905</v>
      </c>
    </row>
    <row r="41" spans="2:15" x14ac:dyDescent="0.25">
      <c r="B41" t="s">
        <v>35</v>
      </c>
      <c r="C41" s="1">
        <v>185647.39439999999</v>
      </c>
      <c r="D41" s="1">
        <v>418615.78720000002</v>
      </c>
      <c r="E41" s="1">
        <v>176358.47839999999</v>
      </c>
      <c r="F41" s="1">
        <v>1408672.1063999999</v>
      </c>
      <c r="G41" s="1">
        <v>36647.551200000002</v>
      </c>
      <c r="H41" s="1">
        <v>103907.7104</v>
      </c>
      <c r="I41" s="1">
        <v>193107.49119999999</v>
      </c>
      <c r="J41" s="1">
        <v>221640.08354139593</v>
      </c>
      <c r="K41" s="1">
        <v>165232.95096602032</v>
      </c>
      <c r="L41" s="1">
        <v>80166.912456107821</v>
      </c>
      <c r="M41" s="1">
        <v>119603.64142834299</v>
      </c>
      <c r="N41" s="1">
        <v>89079.616449641006</v>
      </c>
      <c r="O41" s="1">
        <f t="shared" si="0"/>
        <v>3198679.7240415085</v>
      </c>
    </row>
    <row r="42" spans="2:15" x14ac:dyDescent="0.25">
      <c r="B42" t="s">
        <v>36</v>
      </c>
      <c r="C42" s="1">
        <v>85644</v>
      </c>
      <c r="D42" s="1">
        <v>105140.88</v>
      </c>
      <c r="E42" s="1">
        <v>109129.072</v>
      </c>
      <c r="F42" s="1">
        <v>117310.64800000002</v>
      </c>
      <c r="G42" s="1">
        <v>83900.232000000004</v>
      </c>
      <c r="H42" s="1">
        <v>73311.680000000008</v>
      </c>
      <c r="I42" s="1">
        <v>89357.736000000019</v>
      </c>
      <c r="J42" s="1">
        <v>54543.747422327295</v>
      </c>
      <c r="K42" s="1">
        <v>55424.431629710729</v>
      </c>
      <c r="L42" s="1">
        <v>121177.30236506024</v>
      </c>
      <c r="M42" s="1">
        <v>103566.10033212061</v>
      </c>
      <c r="N42" s="1">
        <v>164618.77639200032</v>
      </c>
      <c r="O42" s="1">
        <f t="shared" si="0"/>
        <v>1163124.6061412191</v>
      </c>
    </row>
    <row r="43" spans="2:15" x14ac:dyDescent="0.25">
      <c r="B43" t="s">
        <v>37</v>
      </c>
      <c r="C43" s="1">
        <v>1095191.5312000001</v>
      </c>
      <c r="D43" s="1">
        <v>1298432.72</v>
      </c>
      <c r="E43" s="1">
        <v>1732868.8832</v>
      </c>
      <c r="F43" s="1">
        <v>1206404.5967999999</v>
      </c>
      <c r="G43" s="1">
        <v>1288085.9992</v>
      </c>
      <c r="H43" s="1">
        <v>1192617.1504000002</v>
      </c>
      <c r="I43" s="1">
        <v>1325549.94</v>
      </c>
      <c r="J43" s="1">
        <v>1327343.4372832342</v>
      </c>
      <c r="K43" s="1">
        <v>1307437.0151160448</v>
      </c>
      <c r="L43" s="1">
        <v>1308487.8302991767</v>
      </c>
      <c r="M43" s="1">
        <v>1223962.8372906584</v>
      </c>
      <c r="N43" s="1">
        <v>1252491.9825755067</v>
      </c>
      <c r="O43" s="1">
        <f t="shared" si="0"/>
        <v>15558873.923364619</v>
      </c>
    </row>
    <row r="44" spans="2:15" x14ac:dyDescent="0.25">
      <c r="B44" t="s">
        <v>38</v>
      </c>
      <c r="C44" s="1">
        <v>17387300.32</v>
      </c>
      <c r="D44" s="1">
        <v>366982.72000000003</v>
      </c>
      <c r="E44" s="1">
        <v>723451.04</v>
      </c>
      <c r="F44" s="1">
        <v>6483524.2160000009</v>
      </c>
      <c r="G44" s="1">
        <v>352141.92</v>
      </c>
      <c r="H44" s="1">
        <v>1859252.72</v>
      </c>
      <c r="I44" s="1">
        <v>718229.61600000004</v>
      </c>
      <c r="J44" s="1">
        <v>728000</v>
      </c>
      <c r="K44" s="1">
        <v>728000</v>
      </c>
      <c r="L44" s="1">
        <v>728000</v>
      </c>
      <c r="M44" s="1">
        <v>728000</v>
      </c>
      <c r="N44" s="1">
        <v>728000</v>
      </c>
      <c r="O44" s="1">
        <f t="shared" si="0"/>
        <v>31530882.552000001</v>
      </c>
    </row>
    <row r="45" spans="2:15" x14ac:dyDescent="0.25">
      <c r="B45" t="s">
        <v>39</v>
      </c>
      <c r="C45" s="1">
        <v>36821.210400000004</v>
      </c>
      <c r="D45" s="1">
        <v>351903.04240000003</v>
      </c>
      <c r="E45" s="1">
        <v>521981.02320000005</v>
      </c>
      <c r="F45" s="1">
        <v>821045.38879999996</v>
      </c>
      <c r="G45" s="1">
        <v>151143.37680000003</v>
      </c>
      <c r="H45" s="1">
        <v>45171.422399999996</v>
      </c>
      <c r="I45" s="1">
        <v>50792.185600000004</v>
      </c>
      <c r="J45" s="1">
        <v>162618.64986819946</v>
      </c>
      <c r="K45" s="1">
        <v>326161.78248511284</v>
      </c>
      <c r="L45" s="1">
        <v>345961.31651371956</v>
      </c>
      <c r="M45" s="1">
        <v>347875.01234131312</v>
      </c>
      <c r="N45" s="1">
        <v>638428.84754208568</v>
      </c>
      <c r="O45" s="1">
        <f t="shared" si="0"/>
        <v>3799903.2583504305</v>
      </c>
    </row>
    <row r="46" spans="2:15" x14ac:dyDescent="0.25">
      <c r="B46" t="s">
        <v>40</v>
      </c>
      <c r="C46" s="1">
        <v>1716</v>
      </c>
      <c r="D46" s="1">
        <v>7716.8</v>
      </c>
      <c r="E46" s="1">
        <v>3432</v>
      </c>
      <c r="F46" s="1">
        <v>1518.4</v>
      </c>
      <c r="G46" s="1">
        <v>5148</v>
      </c>
      <c r="H46" s="1">
        <v>10285.6</v>
      </c>
      <c r="I46" s="1">
        <v>1248</v>
      </c>
      <c r="J46" s="1">
        <v>366.35793111272068</v>
      </c>
      <c r="K46" s="1">
        <v>10409.977349401795</v>
      </c>
      <c r="L46" s="1">
        <v>2004.560725349716</v>
      </c>
      <c r="M46" s="1">
        <v>8771.7745551648004</v>
      </c>
      <c r="N46" s="1">
        <v>3103.634518687878</v>
      </c>
      <c r="O46" s="1">
        <f t="shared" si="0"/>
        <v>55721.105079716901</v>
      </c>
    </row>
    <row r="47" spans="2:15" x14ac:dyDescent="0.25">
      <c r="B47" t="s">
        <v>41</v>
      </c>
      <c r="C47" s="1">
        <v>10240.880000000001</v>
      </c>
      <c r="D47" s="1">
        <v>9250.8000000000011</v>
      </c>
      <c r="E47" s="1">
        <v>25369.967999999997</v>
      </c>
      <c r="F47" s="1">
        <v>22338.263999999977</v>
      </c>
      <c r="G47" s="1">
        <v>22094.383999999991</v>
      </c>
      <c r="H47" s="1">
        <v>3681.392000000003</v>
      </c>
      <c r="I47" s="1">
        <v>2095.7039999999911</v>
      </c>
      <c r="J47" s="1">
        <v>9305.0085283070985</v>
      </c>
      <c r="K47" s="1">
        <v>6992.2004351494816</v>
      </c>
      <c r="L47" s="1">
        <v>18967.883330512544</v>
      </c>
      <c r="M47" s="1">
        <v>16734.057882507321</v>
      </c>
      <c r="N47" s="1">
        <v>14657.989693256883</v>
      </c>
      <c r="O47" s="1">
        <f t="shared" si="0"/>
        <v>161728.5318697333</v>
      </c>
    </row>
    <row r="48" spans="2:15" x14ac:dyDescent="0.25">
      <c r="B48" t="s">
        <v>42</v>
      </c>
      <c r="C48" s="1">
        <v>2203418.88</v>
      </c>
      <c r="D48" s="1">
        <v>446018.04000000004</v>
      </c>
      <c r="E48" s="1">
        <v>530156.64</v>
      </c>
      <c r="F48" s="1">
        <v>153542.48000000001</v>
      </c>
      <c r="G48" s="1">
        <v>132226.36960000001</v>
      </c>
      <c r="H48" s="1">
        <v>167544.52000000002</v>
      </c>
      <c r="I48" s="1">
        <v>142982.84</v>
      </c>
      <c r="J48" s="1">
        <v>186851.20169638735</v>
      </c>
      <c r="K48" s="1">
        <v>121921.54819783346</v>
      </c>
      <c r="L48" s="1">
        <v>158885.41988905382</v>
      </c>
      <c r="M48" s="1">
        <v>117433.9491259239</v>
      </c>
      <c r="N48" s="1">
        <v>99872.597385567933</v>
      </c>
      <c r="O48" s="1">
        <f t="shared" si="0"/>
        <v>4460854.4858947666</v>
      </c>
    </row>
    <row r="49" spans="1:15" x14ac:dyDescent="0.25">
      <c r="B49" t="s">
        <v>43</v>
      </c>
      <c r="C49" s="1">
        <v>0</v>
      </c>
      <c r="D49" s="1">
        <v>0</v>
      </c>
      <c r="E49" s="1">
        <v>0</v>
      </c>
      <c r="F49" s="1">
        <v>-10868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f t="shared" si="0"/>
        <v>-10868</v>
      </c>
    </row>
    <row r="50" spans="1:15" x14ac:dyDescent="0.25">
      <c r="B50" t="s">
        <v>44</v>
      </c>
      <c r="C50" s="1">
        <f>SUM(C28:C49)</f>
        <v>36967681.223200008</v>
      </c>
      <c r="D50" s="1">
        <f t="shared" ref="D50:N50" si="3">SUM(D28:D49)</f>
        <v>13615690.951200005</v>
      </c>
      <c r="E50" s="1">
        <f t="shared" si="3"/>
        <v>18349417.018399999</v>
      </c>
      <c r="F50" s="1">
        <f t="shared" si="3"/>
        <v>17590491.068799995</v>
      </c>
      <c r="G50" s="1">
        <f t="shared" si="3"/>
        <v>10559356.995200001</v>
      </c>
      <c r="H50" s="1">
        <f t="shared" si="3"/>
        <v>15275418.641600002</v>
      </c>
      <c r="I50" s="1">
        <f t="shared" si="3"/>
        <v>12637020.957599999</v>
      </c>
      <c r="J50" s="1">
        <f t="shared" si="3"/>
        <v>11418599.057264889</v>
      </c>
      <c r="K50" s="1">
        <f t="shared" si="3"/>
        <v>11090125.496922009</v>
      </c>
      <c r="L50" s="1">
        <f t="shared" si="3"/>
        <v>11866239.615343712</v>
      </c>
      <c r="M50" s="1">
        <f t="shared" si="3"/>
        <v>11312899.728841467</v>
      </c>
      <c r="N50" s="1">
        <f t="shared" si="3"/>
        <v>11017458.520763164</v>
      </c>
      <c r="O50" s="1">
        <f t="shared" si="0"/>
        <v>181700399.27513525</v>
      </c>
    </row>
    <row r="51" spans="1:15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t="s">
        <v>45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B53" t="s">
        <v>46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B54" t="s">
        <v>47</v>
      </c>
      <c r="C54" s="1">
        <v>26052</v>
      </c>
      <c r="D54" s="1">
        <v>17715.36</v>
      </c>
      <c r="E54" s="1">
        <v>16152.24</v>
      </c>
      <c r="F54" s="1">
        <v>23446.799999999999</v>
      </c>
      <c r="G54" s="1">
        <v>6252.4800000000005</v>
      </c>
      <c r="H54" s="1">
        <v>22404.720000000001</v>
      </c>
      <c r="I54" s="1">
        <v>5210.4000000000005</v>
      </c>
      <c r="J54" s="1">
        <v>12279.651405474498</v>
      </c>
      <c r="K54" s="1">
        <v>9694.4616359009196</v>
      </c>
      <c r="L54" s="1">
        <v>13572.246290261288</v>
      </c>
      <c r="M54" s="1">
        <v>17450.030944621656</v>
      </c>
      <c r="N54" s="1">
        <v>18742.625829408447</v>
      </c>
      <c r="O54" s="1">
        <f t="shared" si="0"/>
        <v>188973.01610566679</v>
      </c>
    </row>
    <row r="55" spans="1:15" x14ac:dyDescent="0.25">
      <c r="B55" t="s">
        <v>48</v>
      </c>
      <c r="C55" s="1">
        <v>22368.725600000002</v>
      </c>
      <c r="D55" s="1">
        <v>1619783.4328000001</v>
      </c>
      <c r="E55" s="1">
        <v>1088685.6655999999</v>
      </c>
      <c r="F55" s="1">
        <v>68365.055200000003</v>
      </c>
      <c r="G55" s="1">
        <v>799815.47360000003</v>
      </c>
      <c r="H55" s="1">
        <v>186002.9184</v>
      </c>
      <c r="I55" s="1">
        <v>78329.0144</v>
      </c>
      <c r="J55" s="1">
        <v>104000</v>
      </c>
      <c r="K55" s="1">
        <v>104000</v>
      </c>
      <c r="L55" s="1">
        <v>104000</v>
      </c>
      <c r="M55" s="1">
        <v>104000</v>
      </c>
      <c r="N55" s="1">
        <v>104000</v>
      </c>
      <c r="O55" s="1">
        <f t="shared" si="0"/>
        <v>4383350.2856000001</v>
      </c>
    </row>
    <row r="56" spans="1:15" x14ac:dyDescent="0.25">
      <c r="B56" t="s">
        <v>49</v>
      </c>
      <c r="C56" s="1">
        <v>0</v>
      </c>
      <c r="D56" s="1">
        <v>0</v>
      </c>
      <c r="E56" s="1">
        <v>0</v>
      </c>
      <c r="F56" s="1">
        <v>0</v>
      </c>
      <c r="G56" s="1">
        <v>4602</v>
      </c>
      <c r="H56" s="1">
        <v>16372.3976</v>
      </c>
      <c r="I56" s="1">
        <v>0</v>
      </c>
      <c r="J56" s="1">
        <v>0</v>
      </c>
      <c r="K56" s="1">
        <v>2658.4278986504969</v>
      </c>
      <c r="L56" s="1">
        <v>0</v>
      </c>
      <c r="M56" s="1">
        <v>14507.684452314608</v>
      </c>
      <c r="N56" s="1">
        <v>1145.6726955870879</v>
      </c>
      <c r="O56" s="1">
        <f t="shared" si="0"/>
        <v>39286.182646552195</v>
      </c>
    </row>
    <row r="57" spans="1:15" x14ac:dyDescent="0.25">
      <c r="B57" t="s">
        <v>50</v>
      </c>
      <c r="C57" s="1">
        <v>39520</v>
      </c>
      <c r="D57" s="1">
        <v>39520</v>
      </c>
      <c r="E57" s="1">
        <v>45760</v>
      </c>
      <c r="F57" s="1">
        <v>101920</v>
      </c>
      <c r="G57" s="1">
        <v>10400</v>
      </c>
      <c r="H57" s="1">
        <v>12480</v>
      </c>
      <c r="I57" s="1">
        <v>20800</v>
      </c>
      <c r="J57" s="1">
        <v>20334.824281150162</v>
      </c>
      <c r="K57" s="1">
        <v>21530.990415335466</v>
      </c>
      <c r="L57" s="1">
        <v>52631.309904153357</v>
      </c>
      <c r="M57" s="1">
        <v>17576.996805111823</v>
      </c>
      <c r="N57" s="1">
        <v>10782.108626198084</v>
      </c>
      <c r="O57" s="1">
        <f t="shared" si="0"/>
        <v>393256.23003194889</v>
      </c>
    </row>
    <row r="58" spans="1:15" x14ac:dyDescent="0.25">
      <c r="B58" t="s">
        <v>51</v>
      </c>
      <c r="C58" s="1">
        <v>196627.6</v>
      </c>
      <c r="D58" s="1">
        <v>162474</v>
      </c>
      <c r="E58" s="1">
        <v>793712.78480000002</v>
      </c>
      <c r="F58" s="1">
        <v>153004.80000000002</v>
      </c>
      <c r="G58" s="1">
        <v>234908.54400000002</v>
      </c>
      <c r="H58" s="1">
        <v>143681.20000000001</v>
      </c>
      <c r="I58" s="1">
        <v>213995.08000000002</v>
      </c>
      <c r="J58" s="1">
        <v>266474</v>
      </c>
      <c r="K58" s="1">
        <v>346512.78480000002</v>
      </c>
      <c r="L58" s="1">
        <v>257004.80000000002</v>
      </c>
      <c r="M58" s="1">
        <v>286908.54399999999</v>
      </c>
      <c r="N58" s="1">
        <v>299681.2</v>
      </c>
      <c r="O58" s="1">
        <f t="shared" si="0"/>
        <v>3354985.3376000002</v>
      </c>
    </row>
    <row r="59" spans="1:15" x14ac:dyDescent="0.25">
      <c r="B59" t="s">
        <v>52</v>
      </c>
      <c r="C59" s="1">
        <v>0</v>
      </c>
      <c r="D59" s="1">
        <v>0</v>
      </c>
      <c r="E59" s="1">
        <v>0</v>
      </c>
      <c r="F59" s="1">
        <v>0</v>
      </c>
      <c r="G59" s="1">
        <v>-2080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f t="shared" si="0"/>
        <v>-2080</v>
      </c>
    </row>
    <row r="60" spans="1:15" x14ac:dyDescent="0.25">
      <c r="B60" t="s">
        <v>53</v>
      </c>
      <c r="C60" s="1">
        <v>3770.6240000000003</v>
      </c>
      <c r="D60" s="1">
        <v>1001071.76</v>
      </c>
      <c r="E60" s="1">
        <v>-1002573.2288</v>
      </c>
      <c r="F60" s="1">
        <v>1984.8920000000001</v>
      </c>
      <c r="G60" s="1">
        <v>1695.9384</v>
      </c>
      <c r="H60" s="1">
        <v>7965.7031999999999</v>
      </c>
      <c r="I60" s="1">
        <v>2516.3008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f t="shared" si="0"/>
        <v>16431.989599999921</v>
      </c>
    </row>
    <row r="61" spans="1:15" x14ac:dyDescent="0.25">
      <c r="B61" t="s">
        <v>54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B62" t="s">
        <v>55</v>
      </c>
      <c r="C62" s="1">
        <v>347444.32320000004</v>
      </c>
      <c r="D62" s="1">
        <v>242723.58240000001</v>
      </c>
      <c r="E62" s="1">
        <v>271116.32079999999</v>
      </c>
      <c r="F62" s="1">
        <v>291368.44879999995</v>
      </c>
      <c r="G62" s="1">
        <v>219616.81040000002</v>
      </c>
      <c r="H62" s="1">
        <v>234995.06160000002</v>
      </c>
      <c r="I62" s="1">
        <v>257089.17520000003</v>
      </c>
      <c r="J62" s="1">
        <v>255203.58240000001</v>
      </c>
      <c r="K62" s="1">
        <v>260716.32079999999</v>
      </c>
      <c r="L62" s="1">
        <v>261832.44880000001</v>
      </c>
      <c r="M62" s="1">
        <v>262256.81040000002</v>
      </c>
      <c r="N62" s="1">
        <v>264115.06160000002</v>
      </c>
      <c r="O62" s="1">
        <f t="shared" ref="O62:O89" si="4">SUM(C62:N62)</f>
        <v>3168477.9463999998</v>
      </c>
    </row>
    <row r="63" spans="1:15" x14ac:dyDescent="0.25">
      <c r="B63" t="s">
        <v>56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15623.92</v>
      </c>
      <c r="I63" s="1">
        <v>0</v>
      </c>
      <c r="J63" s="1">
        <v>441.92204235870963</v>
      </c>
      <c r="K63" s="1">
        <v>0</v>
      </c>
      <c r="L63" s="1">
        <v>0</v>
      </c>
      <c r="M63" s="1">
        <v>1330.6478240556726</v>
      </c>
      <c r="N63" s="1">
        <v>0</v>
      </c>
      <c r="O63" s="1">
        <f t="shared" si="4"/>
        <v>17396.489866414384</v>
      </c>
    </row>
    <row r="64" spans="1:15" x14ac:dyDescent="0.25">
      <c r="B64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f t="shared" si="4"/>
        <v>0</v>
      </c>
    </row>
    <row r="65" spans="1:15" x14ac:dyDescent="0.25">
      <c r="B65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f t="shared" si="4"/>
        <v>0</v>
      </c>
    </row>
    <row r="66" spans="1:15" x14ac:dyDescent="0.25">
      <c r="B66" t="s">
        <v>59</v>
      </c>
      <c r="C66" s="1">
        <v>0</v>
      </c>
      <c r="D66" s="1">
        <v>0</v>
      </c>
      <c r="E66" s="1">
        <v>0</v>
      </c>
      <c r="F66" s="1">
        <v>0</v>
      </c>
      <c r="G66" s="1">
        <v>10000000</v>
      </c>
      <c r="H66" s="1">
        <v>0</v>
      </c>
      <c r="I66" s="1">
        <v>9000000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f t="shared" si="4"/>
        <v>19000000</v>
      </c>
    </row>
    <row r="67" spans="1:15" x14ac:dyDescent="0.25">
      <c r="B67" t="s">
        <v>60</v>
      </c>
      <c r="C67" s="1">
        <v>0</v>
      </c>
      <c r="D67" s="1">
        <v>0</v>
      </c>
      <c r="E67" s="1">
        <v>362195.82879999996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f t="shared" si="4"/>
        <v>362195.82879999996</v>
      </c>
    </row>
    <row r="68" spans="1:15" x14ac:dyDescent="0.25">
      <c r="B68" t="s">
        <v>61</v>
      </c>
      <c r="C68" s="1">
        <v>-60069.36</v>
      </c>
      <c r="D68" s="1">
        <v>0</v>
      </c>
      <c r="E68" s="1">
        <v>-102328.72</v>
      </c>
      <c r="F68" s="1">
        <v>0</v>
      </c>
      <c r="G68" s="1">
        <v>-2131.0848000000001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f t="shared" si="4"/>
        <v>-164529.16480000003</v>
      </c>
    </row>
    <row r="69" spans="1:15" x14ac:dyDescent="0.25">
      <c r="B69" t="s">
        <v>62</v>
      </c>
      <c r="C69" s="1">
        <f>SUM(C54:C68)</f>
        <v>575713.91280000005</v>
      </c>
      <c r="D69" s="1">
        <f t="shared" ref="D69:N69" si="5">SUM(D54:D68)</f>
        <v>3083288.1352000004</v>
      </c>
      <c r="E69" s="1">
        <f t="shared" si="5"/>
        <v>1472720.8912</v>
      </c>
      <c r="F69" s="1">
        <f t="shared" si="5"/>
        <v>640089.99600000004</v>
      </c>
      <c r="G69" s="1">
        <f t="shared" si="5"/>
        <v>11273080.161600001</v>
      </c>
      <c r="H69" s="1">
        <f t="shared" si="5"/>
        <v>639525.92080000008</v>
      </c>
      <c r="I69" s="1">
        <f t="shared" si="5"/>
        <v>9577939.9704</v>
      </c>
      <c r="J69" s="1">
        <f t="shared" si="5"/>
        <v>658733.98012898327</v>
      </c>
      <c r="K69" s="1">
        <f t="shared" si="5"/>
        <v>745112.98554988694</v>
      </c>
      <c r="L69" s="1">
        <f t="shared" si="5"/>
        <v>689040.80499441468</v>
      </c>
      <c r="M69" s="1">
        <f t="shared" si="5"/>
        <v>704030.71442610363</v>
      </c>
      <c r="N69" s="1">
        <f t="shared" si="5"/>
        <v>698466.66875119368</v>
      </c>
      <c r="O69" s="1">
        <f t="shared" si="4"/>
        <v>30757744.141850591</v>
      </c>
    </row>
    <row r="70" spans="1:15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t="s">
        <v>63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B72" t="s">
        <v>64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B73" t="s">
        <v>65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144352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f t="shared" si="4"/>
        <v>144352</v>
      </c>
    </row>
    <row r="74" spans="1:15" x14ac:dyDescent="0.25">
      <c r="B74" t="s">
        <v>66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28350.400000000001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f t="shared" si="4"/>
        <v>28350.400000000001</v>
      </c>
    </row>
    <row r="75" spans="1:15" x14ac:dyDescent="0.25">
      <c r="B75" t="s">
        <v>67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f t="shared" si="4"/>
        <v>0</v>
      </c>
    </row>
    <row r="76" spans="1:15" x14ac:dyDescent="0.25">
      <c r="B76" t="s">
        <v>68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f t="shared" si="4"/>
        <v>0</v>
      </c>
    </row>
    <row r="77" spans="1:15" x14ac:dyDescent="0.25">
      <c r="B77" t="s">
        <v>69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>
        <f t="shared" si="4"/>
        <v>0</v>
      </c>
    </row>
    <row r="78" spans="1:15" x14ac:dyDescent="0.25">
      <c r="B78" t="s">
        <v>70</v>
      </c>
      <c r="C78" s="1">
        <v>4538722.76</v>
      </c>
      <c r="D78" s="1">
        <v>4737396.2583999997</v>
      </c>
      <c r="E78" s="1">
        <v>5035953.2703999998</v>
      </c>
      <c r="F78" s="1">
        <v>3995094.6151999999</v>
      </c>
      <c r="G78" s="1">
        <v>9603946.7992000002</v>
      </c>
      <c r="H78" s="1">
        <v>12081126.376800001</v>
      </c>
      <c r="I78" s="1">
        <v>8904558.1143999994</v>
      </c>
      <c r="J78" s="1">
        <v>4737396.2583999997</v>
      </c>
      <c r="K78" s="1">
        <v>5035953.2703999998</v>
      </c>
      <c r="L78" s="1">
        <v>6075094.6151999999</v>
      </c>
      <c r="M78" s="1">
        <v>7523946.7992000012</v>
      </c>
      <c r="N78" s="1">
        <v>8961126.3768000007</v>
      </c>
      <c r="O78" s="1">
        <f t="shared" si="4"/>
        <v>81230315.514400005</v>
      </c>
    </row>
    <row r="79" spans="1:15" x14ac:dyDescent="0.25">
      <c r="B79" t="s">
        <v>71</v>
      </c>
      <c r="C79" s="1">
        <v>0</v>
      </c>
      <c r="D79" s="1">
        <v>0</v>
      </c>
      <c r="E79" s="1">
        <v>296163.50399999996</v>
      </c>
      <c r="F79" s="1">
        <v>229816.96400000001</v>
      </c>
      <c r="G79" s="1">
        <v>47620.549599999998</v>
      </c>
      <c r="H79" s="1">
        <v>42080.407200000001</v>
      </c>
      <c r="I79" s="1">
        <v>26512.616000000002</v>
      </c>
      <c r="J79" s="1">
        <v>126880</v>
      </c>
      <c r="K79" s="1">
        <v>140163.50399999999</v>
      </c>
      <c r="L79" s="1">
        <v>146616.96400000001</v>
      </c>
      <c r="M79" s="1">
        <v>50740.549599999998</v>
      </c>
      <c r="N79" s="1">
        <v>44160.407200000001</v>
      </c>
      <c r="O79" s="1">
        <f t="shared" si="4"/>
        <v>1150755.4656</v>
      </c>
    </row>
    <row r="80" spans="1:15" x14ac:dyDescent="0.25">
      <c r="B80" t="s">
        <v>72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f t="shared" si="4"/>
        <v>0</v>
      </c>
    </row>
    <row r="81" spans="1:16" x14ac:dyDescent="0.25">
      <c r="B81" t="s">
        <v>73</v>
      </c>
      <c r="C81" s="1">
        <v>2029474.9176</v>
      </c>
      <c r="D81" s="1">
        <v>1489765.0976</v>
      </c>
      <c r="E81" s="1">
        <v>1035589.2768000001</v>
      </c>
      <c r="F81" s="1">
        <v>1431599.9672000001</v>
      </c>
      <c r="G81" s="1">
        <v>1485668.9952</v>
      </c>
      <c r="H81" s="1">
        <v>1057918.9608</v>
      </c>
      <c r="I81" s="1">
        <v>1439978.4776000001</v>
      </c>
      <c r="J81" s="1">
        <v>1660192.4304386182</v>
      </c>
      <c r="K81" s="1">
        <v>1648211.1886552239</v>
      </c>
      <c r="L81" s="1">
        <v>1608398.9986381209</v>
      </c>
      <c r="M81" s="1">
        <v>1724266.0520031068</v>
      </c>
      <c r="N81" s="1">
        <v>1678698.7113024339</v>
      </c>
      <c r="O81" s="1">
        <f t="shared" si="4"/>
        <v>18289763.073837504</v>
      </c>
    </row>
    <row r="82" spans="1:16" x14ac:dyDescent="0.25">
      <c r="B82" t="s">
        <v>74</v>
      </c>
      <c r="C82" s="1">
        <v>-6632.08</v>
      </c>
      <c r="D82" s="1">
        <v>-928.49120000000005</v>
      </c>
      <c r="E82" s="1">
        <v>0</v>
      </c>
      <c r="F82" s="1">
        <v>0</v>
      </c>
      <c r="G82" s="1">
        <v>0</v>
      </c>
      <c r="H82" s="1">
        <v>-710.11199999999997</v>
      </c>
      <c r="I82" s="1">
        <v>-6432.8575999999994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f t="shared" si="4"/>
        <v>-14703.540799999999</v>
      </c>
    </row>
    <row r="83" spans="1:16" x14ac:dyDescent="0.25">
      <c r="B83" t="s">
        <v>75</v>
      </c>
      <c r="C83" s="1">
        <f>SUM(C73:C82)</f>
        <v>6561565.5976</v>
      </c>
      <c r="D83" s="1">
        <f t="shared" ref="D83:N83" si="6">SUM(D73:D82)</f>
        <v>6226232.8647999996</v>
      </c>
      <c r="E83" s="1">
        <f t="shared" si="6"/>
        <v>6367706.0511999996</v>
      </c>
      <c r="F83" s="1">
        <f t="shared" si="6"/>
        <v>5656511.5463999994</v>
      </c>
      <c r="G83" s="1">
        <f t="shared" si="6"/>
        <v>11137236.344000001</v>
      </c>
      <c r="H83" s="1">
        <f t="shared" si="6"/>
        <v>13180415.6328</v>
      </c>
      <c r="I83" s="1">
        <f t="shared" si="6"/>
        <v>10537318.750400001</v>
      </c>
      <c r="J83" s="1">
        <f t="shared" si="6"/>
        <v>6524468.6888386179</v>
      </c>
      <c r="K83" s="1">
        <f t="shared" si="6"/>
        <v>6824327.9630552232</v>
      </c>
      <c r="L83" s="1">
        <f t="shared" si="6"/>
        <v>7830110.577838121</v>
      </c>
      <c r="M83" s="1">
        <f t="shared" si="6"/>
        <v>9298953.4008031078</v>
      </c>
      <c r="N83" s="1">
        <f t="shared" si="6"/>
        <v>10683985.495302433</v>
      </c>
      <c r="O83" s="1">
        <f t="shared" si="4"/>
        <v>100828832.91303749</v>
      </c>
    </row>
    <row r="84" spans="1:16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6" x14ac:dyDescent="0.25">
      <c r="A85" t="s">
        <v>76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6" x14ac:dyDescent="0.25">
      <c r="B86" t="s">
        <v>77</v>
      </c>
      <c r="C86" s="1">
        <v>62866610</v>
      </c>
      <c r="D86" s="1">
        <v>141667010.06</v>
      </c>
      <c r="E86" s="1">
        <v>119266810.03</v>
      </c>
      <c r="F86" s="1">
        <v>104266810.03</v>
      </c>
      <c r="G86" s="1">
        <v>102266810.03</v>
      </c>
      <c r="H86" s="1">
        <v>107266810.03</v>
      </c>
      <c r="I86" s="1">
        <v>102266810.03</v>
      </c>
      <c r="J86" s="1">
        <v>102266810.03</v>
      </c>
      <c r="K86" s="1">
        <v>102266810.03</v>
      </c>
      <c r="L86" s="1">
        <v>102266810.03</v>
      </c>
      <c r="M86" s="1">
        <v>94410476.159999996</v>
      </c>
      <c r="N86" s="1">
        <v>94410476.159999996</v>
      </c>
      <c r="O86" s="1">
        <f t="shared" si="4"/>
        <v>1235489052.6199999</v>
      </c>
    </row>
    <row r="87" spans="1:16" x14ac:dyDescent="0.25">
      <c r="B87" t="s">
        <v>78</v>
      </c>
      <c r="C87" s="1">
        <v>0</v>
      </c>
      <c r="D87" s="1">
        <v>0</v>
      </c>
      <c r="E87" s="1">
        <v>0</v>
      </c>
      <c r="F87" s="1">
        <v>24000000</v>
      </c>
      <c r="G87" s="1">
        <v>0</v>
      </c>
      <c r="H87" s="1">
        <v>0</v>
      </c>
      <c r="I87" s="1">
        <v>0</v>
      </c>
      <c r="J87" s="1">
        <v>0</v>
      </c>
      <c r="K87" s="1">
        <v>24000000</v>
      </c>
      <c r="L87" s="1">
        <v>0</v>
      </c>
      <c r="M87" s="1">
        <v>0</v>
      </c>
      <c r="N87" s="1">
        <v>0</v>
      </c>
      <c r="O87" s="1">
        <f t="shared" si="4"/>
        <v>48000000</v>
      </c>
    </row>
    <row r="88" spans="1:16" x14ac:dyDescent="0.25">
      <c r="B88" t="s">
        <v>79</v>
      </c>
      <c r="C88" s="1">
        <f t="shared" ref="C88:N88" si="7">SUM(C86:C87)</f>
        <v>62866610</v>
      </c>
      <c r="D88" s="1">
        <f t="shared" si="7"/>
        <v>141667010.06</v>
      </c>
      <c r="E88" s="1">
        <f t="shared" si="7"/>
        <v>119266810.03</v>
      </c>
      <c r="F88" s="1">
        <f t="shared" si="7"/>
        <v>128266810.03</v>
      </c>
      <c r="G88" s="1">
        <f t="shared" si="7"/>
        <v>102266810.03</v>
      </c>
      <c r="H88" s="1">
        <f t="shared" si="7"/>
        <v>107266810.03</v>
      </c>
      <c r="I88" s="1">
        <f t="shared" si="7"/>
        <v>102266810.03</v>
      </c>
      <c r="J88" s="1">
        <f t="shared" si="7"/>
        <v>102266810.03</v>
      </c>
      <c r="K88" s="1">
        <f t="shared" si="7"/>
        <v>126266810.03</v>
      </c>
      <c r="L88" s="1">
        <f t="shared" si="7"/>
        <v>102266810.03</v>
      </c>
      <c r="M88" s="1">
        <f t="shared" si="7"/>
        <v>94410476.159999996</v>
      </c>
      <c r="N88" s="1">
        <f t="shared" si="7"/>
        <v>94410476.159999996</v>
      </c>
      <c r="O88" s="1">
        <f t="shared" si="4"/>
        <v>1283489052.6200001</v>
      </c>
    </row>
    <row r="89" spans="1:16" ht="15.75" thickBot="1" x14ac:dyDescent="0.3">
      <c r="A89" s="3"/>
      <c r="B89" s="3" t="s">
        <v>80</v>
      </c>
      <c r="C89" s="4">
        <f t="shared" ref="C89:N89" si="8">+C88+C83+C69+C50+C25+C14</f>
        <v>287137071.29119998</v>
      </c>
      <c r="D89" s="4">
        <f t="shared" si="8"/>
        <v>195474757.74560001</v>
      </c>
      <c r="E89" s="4">
        <f t="shared" si="8"/>
        <v>176047088.33640003</v>
      </c>
      <c r="F89" s="4">
        <f t="shared" si="8"/>
        <v>167730256.3364</v>
      </c>
      <c r="G89" s="4">
        <f t="shared" si="8"/>
        <v>155240380.49160004</v>
      </c>
      <c r="H89" s="4">
        <f t="shared" si="8"/>
        <v>186074087.97</v>
      </c>
      <c r="I89" s="4">
        <f t="shared" si="8"/>
        <v>155760616.25800002</v>
      </c>
      <c r="J89" s="4">
        <f t="shared" si="8"/>
        <v>142823493.58102265</v>
      </c>
      <c r="K89" s="4">
        <f t="shared" si="8"/>
        <v>165985603.5042659</v>
      </c>
      <c r="L89" s="4">
        <f t="shared" si="8"/>
        <v>144841046.73427266</v>
      </c>
      <c r="M89" s="4">
        <f t="shared" si="8"/>
        <v>142298803.80718127</v>
      </c>
      <c r="N89" s="4">
        <f t="shared" si="8"/>
        <v>145173518.42856848</v>
      </c>
      <c r="O89" s="5">
        <f t="shared" si="4"/>
        <v>2064586724.4845114</v>
      </c>
    </row>
    <row r="90" spans="1:16" ht="15.75" thickTop="1" x14ac:dyDescent="0.25">
      <c r="P90" s="2"/>
    </row>
  </sheetData>
  <mergeCells count="2">
    <mergeCell ref="A2:O2"/>
    <mergeCell ref="A3:O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SCERDA</cp:lastModifiedBy>
  <dcterms:created xsi:type="dcterms:W3CDTF">2017-05-09T19:03:04Z</dcterms:created>
  <dcterms:modified xsi:type="dcterms:W3CDTF">2017-05-09T19:52:19Z</dcterms:modified>
</cp:coreProperties>
</file>