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FE" sheetId="1" r:id="rId1"/>
  </sheets>
  <calcPr calcId="144525"/>
</workbook>
</file>

<file path=xl/calcChain.xml><?xml version="1.0" encoding="utf-8"?>
<calcChain xmlns="http://schemas.openxmlformats.org/spreadsheetml/2006/main">
  <c r="C64" i="1" l="1"/>
  <c r="B64" i="1"/>
  <c r="B63" i="1"/>
  <c r="B58" i="1"/>
  <c r="B54" i="1"/>
  <c r="C44" i="1"/>
  <c r="C48" i="1" s="1"/>
  <c r="B44" i="1"/>
  <c r="B48" i="1" s="1"/>
  <c r="C39" i="1"/>
  <c r="B39" i="1"/>
  <c r="C20" i="1"/>
  <c r="B20" i="1"/>
  <c r="C7" i="1"/>
  <c r="C37" i="1" s="1"/>
  <c r="B7" i="1"/>
  <c r="B37" i="1" s="1"/>
</calcChain>
</file>

<file path=xl/sharedStrings.xml><?xml version="1.0" encoding="utf-8"?>
<sst xmlns="http://schemas.openxmlformats.org/spreadsheetml/2006/main" count="73" uniqueCount="67">
  <si>
    <t>MUNICIPIO DE GENERAL CEPEDA, COAHUILA</t>
  </si>
  <si>
    <t>Estado de Flujos de Efectivo</t>
  </si>
  <si>
    <t>Del 1 de enero al 31 de marzo del 2017 y 2016</t>
  </si>
  <si>
    <t>CONCEPTO</t>
  </si>
  <si>
    <t xml:space="preserve">Flujos de Efectivo de las Actividades de Operación </t>
  </si>
  <si>
    <t xml:space="preserve">   ORIGEN</t>
  </si>
  <si>
    <t xml:space="preserve">     Impuestos</t>
  </si>
  <si>
    <t xml:space="preserve">     Cuotas y Aportaciones de Seguridad Social</t>
  </si>
  <si>
    <t xml:space="preserve">     Contribuciones de mejoras </t>
  </si>
  <si>
    <t xml:space="preserve">     Derechos</t>
  </si>
  <si>
    <t xml:space="preserve">     Productos de Tipo Corriente</t>
  </si>
  <si>
    <t xml:space="preserve">     Aprovechamientos de Tipo Corriente</t>
  </si>
  <si>
    <t xml:space="preserve">     Ingresos por Venta de Bienes y Servicios</t>
  </si>
  <si>
    <t xml:space="preserve">     Ingresos no Comprendidos en las Fracciones de la Ley de Ingresos Causados en Ejercicios Fiscales Anteriores </t>
  </si>
  <si>
    <t xml:space="preserve">     Pendientes de Liquidación o Pago</t>
  </si>
  <si>
    <t xml:space="preserve">     Participaciones y Aportaciones</t>
  </si>
  <si>
    <t xml:space="preserve">     Transferencias, Asignaciones y Subsidios y Otras Ayudas</t>
  </si>
  <si>
    <r>
      <t xml:space="preserve">     Otros Origenes de Operación</t>
    </r>
    <r>
      <rPr>
        <sz val="16"/>
        <color theme="1"/>
        <rFont val="Arial"/>
        <family val="2"/>
      </rPr>
      <t xml:space="preserve"> *</t>
    </r>
  </si>
  <si>
    <t xml:space="preserve">   APLICACIÓN</t>
  </si>
  <si>
    <t xml:space="preserve">     Servicios Personales</t>
  </si>
  <si>
    <t xml:space="preserve">     Materiales y Suministros</t>
  </si>
  <si>
    <t xml:space="preserve">     Servicios Generales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</si>
  <si>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</si>
  <si>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</si>
  <si>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</si>
  <si>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</si>
  <si>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</si>
  <si>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</si>
  <si>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</si>
  <si>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</si>
  <si>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 </t>
  </si>
  <si>
    <t xml:space="preserve">     Participaciones  </t>
  </si>
  <si>
    <t xml:space="preserve">     Aportaciones</t>
  </si>
  <si>
    <t xml:space="preserve">     Convenios </t>
  </si>
  <si>
    <r>
      <t xml:space="preserve">     Otras Aplicaciones de Operación</t>
    </r>
    <r>
      <rPr>
        <sz val="16"/>
        <color theme="1"/>
        <rFont val="Arial"/>
        <family val="2"/>
      </rPr>
      <t xml:space="preserve"> *</t>
    </r>
  </si>
  <si>
    <t>Flujos Netos de Efectivo por Actividades de Operación (NOTA EFE-3)</t>
  </si>
  <si>
    <t>Flujos de Efectivo de las Actividades de Inversión</t>
  </si>
  <si>
    <t xml:space="preserve">     Bienes inmuebles, Infraestructura y Construcciones en Proceso </t>
  </si>
  <si>
    <t xml:space="preserve">     Bienes Muebles</t>
  </si>
  <si>
    <t xml:space="preserve">     Otros Origenes de Inversión</t>
  </si>
  <si>
    <t xml:space="preserve">   APLICACIÓN </t>
  </si>
  <si>
    <r>
      <t xml:space="preserve">     Bienes inmuebles, Infraest. y Const. en Proceso </t>
    </r>
    <r>
      <rPr>
        <b/>
        <sz val="9"/>
        <color theme="1"/>
        <rFont val="Arial"/>
        <family val="2"/>
      </rPr>
      <t>(NOTA EFE-2)</t>
    </r>
  </si>
  <si>
    <r>
      <t xml:space="preserve">     Bienes Muebles  </t>
    </r>
    <r>
      <rPr>
        <b/>
        <sz val="9"/>
        <color theme="1"/>
        <rFont val="Arial"/>
        <family val="2"/>
      </rPr>
      <t>(NOTA EFE-2)</t>
    </r>
  </si>
  <si>
    <t xml:space="preserve">     Servicios de la Deuda</t>
  </si>
  <si>
    <t xml:space="preserve">     Interno</t>
  </si>
  <si>
    <t xml:space="preserve">     Externo</t>
  </si>
  <si>
    <t xml:space="preserve">     Otras Aplicaciones de Financiamiento</t>
  </si>
  <si>
    <t xml:space="preserve">    Flujos Netos de Efectivo por Actividades de Inversion</t>
  </si>
  <si>
    <t>Flujos Netos de Efectivo por Actividades de Financiamiento</t>
  </si>
  <si>
    <t xml:space="preserve">      Endeudamiento neto</t>
  </si>
  <si>
    <t xml:space="preserve">      Externo</t>
  </si>
  <si>
    <t xml:space="preserve">  APLICACIÓN </t>
  </si>
  <si>
    <t xml:space="preserve">     Servicios de la deuda</t>
  </si>
  <si>
    <t xml:space="preserve">      Interno</t>
  </si>
  <si>
    <t xml:space="preserve">     Otras aplicaciones de financiamiento</t>
  </si>
  <si>
    <t xml:space="preserve">Incremento / Disminución Neta en el Efectivo y Equivalentes </t>
  </si>
  <si>
    <t xml:space="preserve">Efectivo y Equivalentes al Efectivo al inicio del Ejercicio </t>
  </si>
  <si>
    <t xml:space="preserve">Efectivo y Equivalentes al Efectivo al final del Ejercicio , (NOTA EFE-1) </t>
  </si>
  <si>
    <t>Nota de Gestión Administrativa 17</t>
  </si>
  <si>
    <t>Bajo protesta de decir verdad declaramos que los Estados Financieros y sus Notas son razonablemente correctos y responsabilidad del emisor</t>
  </si>
  <si>
    <t xml:space="preserve">         _______________________________________                  ________________________________________</t>
  </si>
  <si>
    <t xml:space="preserve">                     C. RODOLFO ZAMORA RODRIGUEZ                                            DRA. LUZ MIREYA RENTERIA AMAYA</t>
  </si>
  <si>
    <t xml:space="preserve">          ______________________________________                    _________________________________________</t>
  </si>
  <si>
    <t xml:space="preserve">                      ING. RAUL HIGINIO MURO MEDINA                                    LIC. MAYRA VERONICA RAMOS RODRIGUEZ</t>
  </si>
  <si>
    <t xml:space="preserve">        ______________________________________</t>
  </si>
  <si>
    <t xml:space="preserve">                      C. IMELDA MARINES HERNANDEZ</t>
  </si>
  <si>
    <r>
      <t>*</t>
    </r>
    <r>
      <rPr>
        <sz val="8"/>
        <color theme="1"/>
        <rFont val="Calibri"/>
        <family val="2"/>
        <scheme val="minor"/>
      </rPr>
      <t xml:space="preserve"> CORRESPONDEN A PARAMETRIZACIONES DEL SISTEMA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</si>
</sst>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6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  <xf numFmtId="43" fontId="16" fillId="0" borderId="0" applyFont="0" applyFill="0" applyBorder="0" applyAlignment="0" applyProtection="0"/>
    <xf numFmtId="0" fontId="17" fillId="0" borderId="0">
      <alignment vertical="top"/>
    </xf>
    <xf numFmtId="0" fontId="3" fillId="0" borderId="0"/>
    <xf numFmtId="0" fontId="3" fillId="0" borderId="0"/>
    <xf numFmtId="0" fontId="17" fillId="0" borderId="0">
      <alignment vertical="top"/>
    </xf>
    <xf numFmtId="0" fontId="1" fillId="0" borderId="0"/>
  </cellStyleXfs>
  <cellXfs count="56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6" fillId="3" borderId="0" xfId="0" applyFont="1" applyFill="1"/>
    <xf numFmtId="0" fontId="5" fillId="3" borderId="0" xfId="2" applyFont="1" applyFill="1" applyBorder="1" applyAlignment="1"/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0" xfId="0" applyFont="1" applyFill="1" applyBorder="1" applyAlignment="1">
      <alignment horizontal="centerContinuous"/>
    </xf>
    <xf numFmtId="0" fontId="5" fillId="3" borderId="10" xfId="2" applyFont="1" applyFill="1" applyBorder="1" applyAlignment="1">
      <alignment horizontal="center"/>
    </xf>
    <xf numFmtId="0" fontId="6" fillId="3" borderId="0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0" fontId="8" fillId="0" borderId="9" xfId="0" applyFont="1" applyBorder="1" applyAlignment="1">
      <alignment horizontal="left"/>
    </xf>
    <xf numFmtId="4" fontId="8" fillId="0" borderId="9" xfId="1" applyNumberFormat="1" applyFont="1" applyFill="1" applyBorder="1" applyAlignment="1">
      <alignment horizontal="right"/>
    </xf>
    <xf numFmtId="4" fontId="8" fillId="0" borderId="15" xfId="1" applyNumberFormat="1" applyFont="1" applyBorder="1" applyAlignment="1">
      <alignment horizontal="right"/>
    </xf>
    <xf numFmtId="4" fontId="0" fillId="0" borderId="0" xfId="0" applyNumberFormat="1"/>
    <xf numFmtId="0" fontId="6" fillId="0" borderId="9" xfId="0" applyFont="1" applyBorder="1" applyAlignment="1">
      <alignment horizontal="left"/>
    </xf>
    <xf numFmtId="4" fontId="9" fillId="0" borderId="9" xfId="1" applyNumberFormat="1" applyFont="1" applyFill="1" applyBorder="1" applyAlignment="1">
      <alignment horizontal="right"/>
    </xf>
    <xf numFmtId="4" fontId="9" fillId="0" borderId="15" xfId="1" applyNumberFormat="1" applyFont="1" applyBorder="1" applyAlignment="1">
      <alignment horizontal="right"/>
    </xf>
    <xf numFmtId="0" fontId="6" fillId="0" borderId="9" xfId="0" applyFont="1" applyBorder="1" applyAlignment="1">
      <alignment horizontal="left" wrapText="1"/>
    </xf>
    <xf numFmtId="4" fontId="6" fillId="0" borderId="9" xfId="1" applyNumberFormat="1" applyFont="1" applyFill="1" applyBorder="1" applyAlignment="1">
      <alignment horizontal="right"/>
    </xf>
    <xf numFmtId="4" fontId="6" fillId="0" borderId="15" xfId="1" applyNumberFormat="1" applyFont="1" applyBorder="1" applyAlignment="1">
      <alignment horizontal="right"/>
    </xf>
    <xf numFmtId="0" fontId="6" fillId="0" borderId="9" xfId="0" applyFont="1" applyBorder="1"/>
    <xf numFmtId="4" fontId="0" fillId="0" borderId="9" xfId="0" applyNumberFormat="1" applyFill="1" applyBorder="1" applyAlignment="1">
      <alignment horizontal="right"/>
    </xf>
    <xf numFmtId="0" fontId="11" fillId="0" borderId="9" xfId="0" applyFont="1" applyBorder="1"/>
    <xf numFmtId="0" fontId="8" fillId="0" borderId="9" xfId="0" applyFont="1" applyBorder="1"/>
    <xf numFmtId="0" fontId="6" fillId="0" borderId="9" xfId="0" applyFont="1" applyBorder="1" applyAlignment="1">
      <alignment wrapText="1"/>
    </xf>
    <xf numFmtId="4" fontId="6" fillId="0" borderId="9" xfId="1" applyNumberFormat="1" applyFont="1" applyBorder="1" applyAlignment="1">
      <alignment horizontal="right"/>
    </xf>
    <xf numFmtId="4" fontId="9" fillId="0" borderId="9" xfId="1" applyNumberFormat="1" applyFont="1" applyBorder="1" applyAlignment="1">
      <alignment horizontal="right"/>
    </xf>
    <xf numFmtId="4" fontId="8" fillId="0" borderId="9" xfId="1" applyNumberFormat="1" applyFont="1" applyBorder="1" applyAlignment="1">
      <alignment horizontal="right"/>
    </xf>
    <xf numFmtId="0" fontId="11" fillId="0" borderId="9" xfId="0" applyFont="1" applyBorder="1" applyAlignment="1">
      <alignment wrapText="1"/>
    </xf>
    <xf numFmtId="0" fontId="6" fillId="0" borderId="16" xfId="0" applyFont="1" applyBorder="1"/>
    <xf numFmtId="164" fontId="8" fillId="0" borderId="16" xfId="1" applyNumberFormat="1" applyFont="1" applyBorder="1"/>
    <xf numFmtId="164" fontId="8" fillId="0" borderId="17" xfId="1" applyNumberFormat="1" applyFont="1" applyBorder="1"/>
    <xf numFmtId="0" fontId="2" fillId="0" borderId="0" xfId="0" applyFont="1"/>
    <xf numFmtId="0" fontId="12" fillId="3" borderId="0" xfId="0" applyFont="1" applyFill="1" applyBorder="1" applyAlignment="1">
      <alignment horizontal="left" vertical="top" wrapText="1"/>
    </xf>
    <xf numFmtId="0" fontId="0" fillId="0" borderId="0" xfId="0" applyBorder="1" applyAlignment="1"/>
    <xf numFmtId="0" fontId="6" fillId="3" borderId="0" xfId="0" applyFont="1" applyFill="1" applyBorder="1" applyAlignment="1" applyProtection="1">
      <alignment horizontal="left"/>
      <protection locked="0"/>
    </xf>
    <xf numFmtId="43" fontId="12" fillId="3" borderId="0" xfId="1" applyFont="1" applyFill="1" applyBorder="1" applyProtection="1"/>
    <xf numFmtId="0" fontId="6" fillId="3" borderId="0" xfId="0" applyFont="1" applyFill="1" applyBorder="1" applyAlignment="1" applyProtection="1">
      <protection locked="0"/>
    </xf>
    <xf numFmtId="0" fontId="13" fillId="0" borderId="0" xfId="0" applyFont="1"/>
    <xf numFmtId="0" fontId="0" fillId="0" borderId="0" xfId="0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Border="1" applyAlignment="1"/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L95"/>
  <sheetViews>
    <sheetView tabSelected="1" topLeftCell="A4" workbookViewId="0">
      <selection activeCell="F88" sqref="F88"/>
    </sheetView>
  </sheetViews>
  <sheetFormatPr baseColWidth="10" defaultRowHeight="15" x14ac:dyDescent="0.25"/>
  <cols>
    <col min="1" max="1" width="59.85546875" customWidth="1"/>
    <col min="2" max="2" width="19.42578125" customWidth="1"/>
    <col min="3" max="3" width="20.140625" customWidth="1"/>
  </cols>
  <sheetData>
    <row r="1" spans="1:12" s="5" customFormat="1" ht="20.25" x14ac:dyDescent="0.3">
      <c r="A1" s="1" t="s">
        <v>0</v>
      </c>
      <c r="B1" s="2"/>
      <c r="C1" s="3"/>
      <c r="D1" s="4"/>
      <c r="E1" s="4"/>
      <c r="F1" s="4"/>
      <c r="G1" s="4"/>
      <c r="K1" s="6"/>
      <c r="L1" s="6"/>
    </row>
    <row r="2" spans="1:12" s="5" customFormat="1" ht="20.25" x14ac:dyDescent="0.3">
      <c r="A2" s="7" t="s">
        <v>1</v>
      </c>
      <c r="B2" s="8"/>
      <c r="C2" s="9"/>
      <c r="D2" s="4"/>
      <c r="E2" s="4"/>
      <c r="F2" s="4"/>
      <c r="G2" s="4"/>
      <c r="K2" s="6"/>
      <c r="L2" s="6"/>
    </row>
    <row r="3" spans="1:12" s="5" customFormat="1" ht="21" thickBot="1" x14ac:dyDescent="0.35">
      <c r="A3" s="10" t="s">
        <v>2</v>
      </c>
      <c r="B3" s="11"/>
      <c r="C3" s="12"/>
      <c r="D3" s="4"/>
      <c r="E3" s="4"/>
      <c r="F3" s="4"/>
      <c r="G3" s="4"/>
      <c r="K3" s="6"/>
      <c r="L3" s="6"/>
    </row>
    <row r="4" spans="1:12" s="5" customFormat="1" ht="3" customHeight="1" x14ac:dyDescent="0.2">
      <c r="A4" s="13"/>
      <c r="B4" s="14"/>
      <c r="C4" s="15"/>
      <c r="D4" s="4"/>
      <c r="E4" s="4"/>
      <c r="F4" s="4"/>
      <c r="G4" s="4"/>
      <c r="H4" s="4"/>
      <c r="I4" s="4"/>
      <c r="J4" s="6"/>
      <c r="K4" s="16"/>
      <c r="L4" s="16"/>
    </row>
    <row r="5" spans="1:12" x14ac:dyDescent="0.25">
      <c r="A5" s="17" t="s">
        <v>3</v>
      </c>
      <c r="B5" s="18">
        <v>2017</v>
      </c>
      <c r="C5" s="19">
        <v>2016</v>
      </c>
    </row>
    <row r="6" spans="1:12" x14ac:dyDescent="0.25">
      <c r="A6" s="20" t="s">
        <v>4</v>
      </c>
      <c r="B6" s="21"/>
      <c r="C6" s="22"/>
    </row>
    <row r="7" spans="1:12" x14ac:dyDescent="0.25">
      <c r="A7" s="23" t="s">
        <v>5</v>
      </c>
      <c r="B7" s="24">
        <f>+B14+B17+B18+B19+B11+B12+B13+B15+B8</f>
        <v>39651767.730000004</v>
      </c>
      <c r="C7" s="25">
        <f>+C14+C17+C18+C19+C11+C12+C13+C15+C8</f>
        <v>42379281.739999995</v>
      </c>
      <c r="D7" s="26"/>
    </row>
    <row r="8" spans="1:12" x14ac:dyDescent="0.25">
      <c r="A8" s="27" t="s">
        <v>6</v>
      </c>
      <c r="B8" s="28">
        <v>661123.17000000004</v>
      </c>
      <c r="C8" s="29">
        <v>817641.71</v>
      </c>
    </row>
    <row r="9" spans="1:12" x14ac:dyDescent="0.25">
      <c r="A9" s="27" t="s">
        <v>7</v>
      </c>
      <c r="B9" s="28">
        <v>0</v>
      </c>
      <c r="C9" s="29">
        <v>0</v>
      </c>
    </row>
    <row r="10" spans="1:12" x14ac:dyDescent="0.25">
      <c r="A10" s="27" t="s">
        <v>8</v>
      </c>
      <c r="B10" s="28">
        <v>0</v>
      </c>
      <c r="C10" s="29">
        <v>0</v>
      </c>
    </row>
    <row r="11" spans="1:12" x14ac:dyDescent="0.25">
      <c r="A11" s="27" t="s">
        <v>9</v>
      </c>
      <c r="B11" s="28">
        <v>1644535.65</v>
      </c>
      <c r="C11" s="29">
        <v>2852368.29</v>
      </c>
    </row>
    <row r="12" spans="1:12" x14ac:dyDescent="0.25">
      <c r="A12" s="27" t="s">
        <v>10</v>
      </c>
      <c r="B12" s="28">
        <v>16981.38</v>
      </c>
      <c r="C12" s="29">
        <v>156400.68</v>
      </c>
    </row>
    <row r="13" spans="1:12" x14ac:dyDescent="0.25">
      <c r="A13" s="27" t="s">
        <v>11</v>
      </c>
      <c r="B13" s="28">
        <v>48757.14</v>
      </c>
      <c r="C13" s="29">
        <v>149266.67000000001</v>
      </c>
    </row>
    <row r="14" spans="1:12" x14ac:dyDescent="0.25">
      <c r="A14" s="27" t="s">
        <v>12</v>
      </c>
      <c r="B14" s="28">
        <v>0</v>
      </c>
      <c r="C14" s="29">
        <v>0</v>
      </c>
    </row>
    <row r="15" spans="1:12" ht="24.75" x14ac:dyDescent="0.25">
      <c r="A15" s="30" t="s">
        <v>13</v>
      </c>
      <c r="B15" s="28">
        <v>0</v>
      </c>
      <c r="C15" s="29">
        <v>6229.76</v>
      </c>
    </row>
    <row r="16" spans="1:12" x14ac:dyDescent="0.25">
      <c r="A16" s="27" t="s">
        <v>14</v>
      </c>
      <c r="B16" s="28">
        <v>0</v>
      </c>
      <c r="C16" s="29">
        <v>0</v>
      </c>
    </row>
    <row r="17" spans="1:3" x14ac:dyDescent="0.25">
      <c r="A17" s="27" t="s">
        <v>15</v>
      </c>
      <c r="B17" s="31">
        <v>10521331.140000001</v>
      </c>
      <c r="C17" s="32">
        <v>9662472.4299999997</v>
      </c>
    </row>
    <row r="18" spans="1:3" x14ac:dyDescent="0.25">
      <c r="A18" s="27" t="s">
        <v>16</v>
      </c>
      <c r="B18" s="28">
        <v>0</v>
      </c>
      <c r="C18" s="29">
        <v>0</v>
      </c>
    </row>
    <row r="19" spans="1:3" ht="20.25" x14ac:dyDescent="0.3">
      <c r="A19" s="27" t="s">
        <v>17</v>
      </c>
      <c r="B19" s="31">
        <v>26759039.25</v>
      </c>
      <c r="C19" s="29">
        <v>28734902.199999999</v>
      </c>
    </row>
    <row r="20" spans="1:3" x14ac:dyDescent="0.25">
      <c r="A20" s="23" t="s">
        <v>18</v>
      </c>
      <c r="B20" s="24">
        <f>+B21+B22+B23+B26+B27+B31+B36+B28</f>
        <v>35856585.109999999</v>
      </c>
      <c r="C20" s="25">
        <f>+C21+C22+C23+C26+C27+C31+C36+C28</f>
        <v>40074413.879999995</v>
      </c>
    </row>
    <row r="21" spans="1:3" x14ac:dyDescent="0.25">
      <c r="A21" s="33" t="s">
        <v>19</v>
      </c>
      <c r="B21" s="31">
        <v>3008362.92</v>
      </c>
      <c r="C21" s="32">
        <v>5826350.0599999996</v>
      </c>
    </row>
    <row r="22" spans="1:3" x14ac:dyDescent="0.25">
      <c r="A22" s="33" t="s">
        <v>20</v>
      </c>
      <c r="B22" s="31">
        <v>1067186.24</v>
      </c>
      <c r="C22" s="32">
        <v>882883.95</v>
      </c>
    </row>
    <row r="23" spans="1:3" x14ac:dyDescent="0.25">
      <c r="A23" s="33" t="s">
        <v>21</v>
      </c>
      <c r="B23" s="31">
        <v>1968026.88</v>
      </c>
      <c r="C23" s="32">
        <v>2284486.41</v>
      </c>
    </row>
    <row r="24" spans="1:3" x14ac:dyDescent="0.25">
      <c r="A24" s="33" t="s">
        <v>22</v>
      </c>
      <c r="B24" s="28">
        <v>0</v>
      </c>
      <c r="C24" s="29">
        <v>0</v>
      </c>
    </row>
    <row r="25" spans="1:3" x14ac:dyDescent="0.25">
      <c r="A25" s="33" t="s">
        <v>23</v>
      </c>
      <c r="B25" s="28">
        <v>0</v>
      </c>
      <c r="C25" s="29">
        <v>0</v>
      </c>
    </row>
    <row r="26" spans="1:3" x14ac:dyDescent="0.25">
      <c r="A26" s="33" t="s">
        <v>24</v>
      </c>
      <c r="B26" s="31">
        <v>0</v>
      </c>
      <c r="C26" s="32">
        <v>0</v>
      </c>
    </row>
    <row r="27" spans="1:3" x14ac:dyDescent="0.25">
      <c r="A27" s="33" t="s">
        <v>25</v>
      </c>
      <c r="B27" s="31">
        <v>1463377.89</v>
      </c>
      <c r="C27" s="32">
        <v>1397263.73</v>
      </c>
    </row>
    <row r="28" spans="1:3" x14ac:dyDescent="0.25">
      <c r="A28" s="33" t="s">
        <v>26</v>
      </c>
      <c r="B28" s="28">
        <v>0</v>
      </c>
      <c r="C28" s="29">
        <v>0</v>
      </c>
    </row>
    <row r="29" spans="1:3" x14ac:dyDescent="0.25">
      <c r="A29" s="33" t="s">
        <v>27</v>
      </c>
      <c r="B29" s="28">
        <v>0</v>
      </c>
      <c r="C29" s="29">
        <v>0</v>
      </c>
    </row>
    <row r="30" spans="1:3" x14ac:dyDescent="0.25">
      <c r="A30" s="33" t="s">
        <v>28</v>
      </c>
      <c r="B30" s="28">
        <v>0</v>
      </c>
      <c r="C30" s="29">
        <v>0</v>
      </c>
    </row>
    <row r="31" spans="1:3" x14ac:dyDescent="0.25">
      <c r="A31" s="33" t="s">
        <v>29</v>
      </c>
      <c r="B31" s="31">
        <v>116779.95</v>
      </c>
      <c r="C31" s="32">
        <v>99527.85</v>
      </c>
    </row>
    <row r="32" spans="1:3" x14ac:dyDescent="0.25">
      <c r="A32" s="33" t="s">
        <v>30</v>
      </c>
      <c r="B32" s="28">
        <v>0</v>
      </c>
      <c r="C32" s="29">
        <v>0</v>
      </c>
    </row>
    <row r="33" spans="1:3" x14ac:dyDescent="0.25">
      <c r="A33" s="33" t="s">
        <v>31</v>
      </c>
      <c r="B33" s="28">
        <v>0</v>
      </c>
      <c r="C33" s="29">
        <v>0</v>
      </c>
    </row>
    <row r="34" spans="1:3" x14ac:dyDescent="0.25">
      <c r="A34" s="33" t="s">
        <v>32</v>
      </c>
      <c r="B34" s="28">
        <v>0</v>
      </c>
      <c r="C34" s="29">
        <v>0</v>
      </c>
    </row>
    <row r="35" spans="1:3" x14ac:dyDescent="0.25">
      <c r="A35" s="33" t="s">
        <v>33</v>
      </c>
      <c r="B35" s="28">
        <v>0</v>
      </c>
      <c r="C35" s="29">
        <v>0</v>
      </c>
    </row>
    <row r="36" spans="1:3" ht="20.25" x14ac:dyDescent="0.3">
      <c r="A36" s="33" t="s">
        <v>34</v>
      </c>
      <c r="B36" s="34">
        <v>28232851.23</v>
      </c>
      <c r="C36" s="32">
        <v>29583901.879999999</v>
      </c>
    </row>
    <row r="37" spans="1:3" x14ac:dyDescent="0.25">
      <c r="A37" s="35" t="s">
        <v>35</v>
      </c>
      <c r="B37" s="24">
        <f>+B7-B20</f>
        <v>3795182.6200000048</v>
      </c>
      <c r="C37" s="25">
        <f>+C7-C20</f>
        <v>2304867.8599999994</v>
      </c>
    </row>
    <row r="38" spans="1:3" x14ac:dyDescent="0.25">
      <c r="A38" s="35"/>
      <c r="B38" s="28">
        <v>0</v>
      </c>
      <c r="C38" s="29">
        <v>0</v>
      </c>
    </row>
    <row r="39" spans="1:3" x14ac:dyDescent="0.25">
      <c r="A39" s="36" t="s">
        <v>36</v>
      </c>
      <c r="B39" s="24">
        <f>+B40+B41+B42+B43</f>
        <v>0</v>
      </c>
      <c r="C39" s="25">
        <f>+C40+C41+C42+C43</f>
        <v>0</v>
      </c>
    </row>
    <row r="40" spans="1:3" x14ac:dyDescent="0.25">
      <c r="A40" s="36" t="s">
        <v>5</v>
      </c>
      <c r="B40" s="28"/>
      <c r="C40" s="29"/>
    </row>
    <row r="41" spans="1:3" x14ac:dyDescent="0.25">
      <c r="A41" s="33" t="s">
        <v>37</v>
      </c>
      <c r="B41" s="31">
        <v>0</v>
      </c>
      <c r="C41" s="29">
        <v>0</v>
      </c>
    </row>
    <row r="42" spans="1:3" x14ac:dyDescent="0.25">
      <c r="A42" s="33" t="s">
        <v>38</v>
      </c>
      <c r="B42" s="28"/>
      <c r="C42" s="29"/>
    </row>
    <row r="43" spans="1:3" x14ac:dyDescent="0.25">
      <c r="A43" s="33" t="s">
        <v>39</v>
      </c>
      <c r="B43" s="28">
        <v>0</v>
      </c>
      <c r="C43" s="29">
        <v>0</v>
      </c>
    </row>
    <row r="44" spans="1:3" x14ac:dyDescent="0.25">
      <c r="A44" s="36" t="s">
        <v>40</v>
      </c>
      <c r="B44" s="24">
        <f>+B45+B46+B47+B49+B50+B51</f>
        <v>2185238.12</v>
      </c>
      <c r="C44" s="25">
        <f>+C45+C46+C47+C49+C50+C51+C52</f>
        <v>1331425.29</v>
      </c>
    </row>
    <row r="45" spans="1:3" x14ac:dyDescent="0.25">
      <c r="A45" s="37" t="s">
        <v>41</v>
      </c>
      <c r="B45" s="31">
        <v>2073453.12</v>
      </c>
      <c r="C45" s="32">
        <v>1002958.18</v>
      </c>
    </row>
    <row r="46" spans="1:3" x14ac:dyDescent="0.25">
      <c r="A46" s="33" t="s">
        <v>42</v>
      </c>
      <c r="B46" s="34">
        <v>60785</v>
      </c>
      <c r="C46" s="32">
        <v>24807.63</v>
      </c>
    </row>
    <row r="47" spans="1:3" x14ac:dyDescent="0.25">
      <c r="A47" s="33" t="s">
        <v>39</v>
      </c>
      <c r="B47" s="31">
        <v>51000</v>
      </c>
      <c r="C47" s="29">
        <v>303659.48</v>
      </c>
    </row>
    <row r="48" spans="1:3" x14ac:dyDescent="0.25">
      <c r="A48" s="36" t="s">
        <v>36</v>
      </c>
      <c r="B48" s="31">
        <f>-B44+B39</f>
        <v>-2185238.12</v>
      </c>
      <c r="C48" s="29">
        <f>-C44+C39</f>
        <v>-1331425.29</v>
      </c>
    </row>
    <row r="49" spans="1:3" x14ac:dyDescent="0.25">
      <c r="A49" s="33" t="s">
        <v>43</v>
      </c>
      <c r="B49" s="28">
        <v>0</v>
      </c>
      <c r="C49" s="29">
        <v>0</v>
      </c>
    </row>
    <row r="50" spans="1:3" x14ac:dyDescent="0.25">
      <c r="A50" s="33" t="s">
        <v>44</v>
      </c>
      <c r="B50" s="28">
        <v>0</v>
      </c>
      <c r="C50" s="29">
        <v>0</v>
      </c>
    </row>
    <row r="51" spans="1:3" x14ac:dyDescent="0.25">
      <c r="A51" s="33" t="s">
        <v>45</v>
      </c>
      <c r="B51" s="28">
        <v>0</v>
      </c>
      <c r="C51" s="29">
        <v>0</v>
      </c>
    </row>
    <row r="52" spans="1:3" x14ac:dyDescent="0.25">
      <c r="A52" s="33" t="s">
        <v>46</v>
      </c>
      <c r="B52" s="28">
        <v>0</v>
      </c>
      <c r="C52" s="29">
        <v>0</v>
      </c>
    </row>
    <row r="53" spans="1:3" x14ac:dyDescent="0.25">
      <c r="A53" s="33" t="s">
        <v>47</v>
      </c>
      <c r="B53" s="38">
        <v>0</v>
      </c>
      <c r="C53" s="32">
        <v>0</v>
      </c>
    </row>
    <row r="54" spans="1:3" x14ac:dyDescent="0.25">
      <c r="A54" s="35" t="s">
        <v>48</v>
      </c>
      <c r="B54" s="39">
        <f>B52</f>
        <v>0</v>
      </c>
      <c r="C54" s="29">
        <v>0</v>
      </c>
    </row>
    <row r="55" spans="1:3" x14ac:dyDescent="0.25">
      <c r="A55" s="36" t="s">
        <v>5</v>
      </c>
      <c r="B55" s="40">
        <v>0</v>
      </c>
      <c r="C55" s="25">
        <v>0</v>
      </c>
    </row>
    <row r="56" spans="1:3" x14ac:dyDescent="0.25">
      <c r="A56" s="33" t="s">
        <v>49</v>
      </c>
      <c r="B56" s="38">
        <v>0</v>
      </c>
      <c r="C56" s="32">
        <v>0</v>
      </c>
    </row>
    <row r="57" spans="1:3" x14ac:dyDescent="0.25">
      <c r="A57" s="33" t="s">
        <v>50</v>
      </c>
      <c r="B57" s="38">
        <v>0</v>
      </c>
      <c r="C57" s="32">
        <v>0</v>
      </c>
    </row>
    <row r="58" spans="1:3" x14ac:dyDescent="0.25">
      <c r="A58" s="36" t="s">
        <v>51</v>
      </c>
      <c r="B58" s="40">
        <f>B62</f>
        <v>0</v>
      </c>
      <c r="C58" s="25">
        <v>0</v>
      </c>
    </row>
    <row r="59" spans="1:3" x14ac:dyDescent="0.25">
      <c r="A59" s="33" t="s">
        <v>52</v>
      </c>
      <c r="B59" s="38">
        <v>0</v>
      </c>
      <c r="C59" s="32">
        <v>0</v>
      </c>
    </row>
    <row r="60" spans="1:3" x14ac:dyDescent="0.25">
      <c r="A60" s="33" t="s">
        <v>53</v>
      </c>
      <c r="B60" s="38">
        <v>0</v>
      </c>
      <c r="C60" s="32">
        <v>0</v>
      </c>
    </row>
    <row r="61" spans="1:3" x14ac:dyDescent="0.25">
      <c r="A61" s="33" t="s">
        <v>50</v>
      </c>
      <c r="B61" s="38">
        <v>0</v>
      </c>
      <c r="C61" s="32">
        <v>0</v>
      </c>
    </row>
    <row r="62" spans="1:3" x14ac:dyDescent="0.25">
      <c r="A62" s="33" t="s">
        <v>54</v>
      </c>
      <c r="B62" s="38">
        <v>0</v>
      </c>
      <c r="C62" s="32"/>
    </row>
    <row r="63" spans="1:3" x14ac:dyDescent="0.25">
      <c r="A63" s="35" t="s">
        <v>48</v>
      </c>
      <c r="B63" s="40">
        <f>B62</f>
        <v>0</v>
      </c>
      <c r="C63" s="25">
        <v>0</v>
      </c>
    </row>
    <row r="64" spans="1:3" x14ac:dyDescent="0.25">
      <c r="A64" s="35" t="s">
        <v>55</v>
      </c>
      <c r="B64" s="40">
        <f>B66-B65</f>
        <v>1609944.4999999998</v>
      </c>
      <c r="C64" s="25">
        <f>C66-C65</f>
        <v>973442.5700000003</v>
      </c>
    </row>
    <row r="65" spans="1:8" x14ac:dyDescent="0.25">
      <c r="A65" s="35" t="s">
        <v>56</v>
      </c>
      <c r="B65" s="40">
        <v>2053715.34</v>
      </c>
      <c r="C65" s="25">
        <v>4514379.18</v>
      </c>
    </row>
    <row r="66" spans="1:8" x14ac:dyDescent="0.25">
      <c r="A66" s="41" t="s">
        <v>57</v>
      </c>
      <c r="B66" s="24">
        <v>3663659.84</v>
      </c>
      <c r="C66" s="25">
        <v>5487821.75</v>
      </c>
    </row>
    <row r="67" spans="1:8" x14ac:dyDescent="0.25">
      <c r="A67" s="42"/>
      <c r="B67" s="43"/>
      <c r="C67" s="44"/>
    </row>
    <row r="68" spans="1:8" ht="6.75" customHeight="1" x14ac:dyDescent="0.25"/>
    <row r="69" spans="1:8" x14ac:dyDescent="0.25">
      <c r="A69" s="45" t="s">
        <v>58</v>
      </c>
    </row>
    <row r="70" spans="1:8" ht="36" customHeight="1" x14ac:dyDescent="0.25">
      <c r="A70" s="46" t="s">
        <v>59</v>
      </c>
      <c r="B70" s="46"/>
      <c r="C70" s="46"/>
    </row>
    <row r="73" spans="1:8" x14ac:dyDescent="0.25">
      <c r="A73" s="47" t="s">
        <v>60</v>
      </c>
    </row>
    <row r="74" spans="1:8" x14ac:dyDescent="0.25">
      <c r="A74" s="48" t="s">
        <v>61</v>
      </c>
      <c r="B74" s="48"/>
      <c r="C74" s="48"/>
      <c r="D74" s="49"/>
      <c r="E74" s="49"/>
      <c r="F74" s="50"/>
      <c r="G74" s="50"/>
      <c r="H74" s="51"/>
    </row>
    <row r="75" spans="1:8" x14ac:dyDescent="0.25">
      <c r="A75" s="52"/>
    </row>
    <row r="76" spans="1:8" x14ac:dyDescent="0.25">
      <c r="A76" s="52"/>
    </row>
    <row r="77" spans="1:8" x14ac:dyDescent="0.25">
      <c r="A77" s="52"/>
    </row>
    <row r="78" spans="1:8" x14ac:dyDescent="0.25">
      <c r="A78" s="47" t="s">
        <v>62</v>
      </c>
    </row>
    <row r="79" spans="1:8" x14ac:dyDescent="0.25">
      <c r="A79" s="53" t="s">
        <v>63</v>
      </c>
      <c r="B79" s="53"/>
      <c r="C79" s="53"/>
      <c r="D79" s="51"/>
      <c r="E79" s="51"/>
      <c r="F79" s="51"/>
      <c r="G79" s="51"/>
    </row>
    <row r="80" spans="1:8" x14ac:dyDescent="0.25">
      <c r="A80" s="52"/>
    </row>
    <row r="81" spans="1:7" x14ac:dyDescent="0.25">
      <c r="A81" s="52"/>
    </row>
    <row r="82" spans="1:7" x14ac:dyDescent="0.25">
      <c r="A82" s="52"/>
    </row>
    <row r="83" spans="1:7" x14ac:dyDescent="0.25">
      <c r="A83" s="47" t="s">
        <v>64</v>
      </c>
    </row>
    <row r="84" spans="1:7" x14ac:dyDescent="0.25">
      <c r="A84" s="54" t="s">
        <v>65</v>
      </c>
      <c r="B84" s="51"/>
      <c r="C84" s="51"/>
      <c r="D84" s="51"/>
      <c r="E84" s="51"/>
      <c r="F84" s="51"/>
      <c r="G84" s="51"/>
    </row>
    <row r="85" spans="1:7" x14ac:dyDescent="0.25">
      <c r="A85" s="52"/>
    </row>
    <row r="86" spans="1:7" x14ac:dyDescent="0.25">
      <c r="A86" s="52"/>
    </row>
    <row r="87" spans="1:7" x14ac:dyDescent="0.25">
      <c r="A87" s="47"/>
    </row>
    <row r="88" spans="1:7" x14ac:dyDescent="0.25">
      <c r="A88" s="47"/>
    </row>
    <row r="89" spans="1:7" x14ac:dyDescent="0.25">
      <c r="A89" s="47"/>
    </row>
    <row r="90" spans="1:7" ht="21" x14ac:dyDescent="0.35">
      <c r="A90" s="55" t="s">
        <v>66</v>
      </c>
    </row>
    <row r="91" spans="1:7" x14ac:dyDescent="0.25">
      <c r="A91" s="47"/>
    </row>
    <row r="92" spans="1:7" x14ac:dyDescent="0.25">
      <c r="A92" s="47"/>
    </row>
    <row r="93" spans="1:7" x14ac:dyDescent="0.25">
      <c r="A93" s="52"/>
    </row>
    <row r="94" spans="1:7" x14ac:dyDescent="0.25">
      <c r="A94" s="52"/>
    </row>
    <row r="95" spans="1:7" x14ac:dyDescent="0.25">
      <c r="A95" s="52"/>
    </row>
  </sheetData>
  <mergeCells count="6">
    <mergeCell ref="A1:C1"/>
    <mergeCell ref="A2:C2"/>
    <mergeCell ref="A3:C3"/>
    <mergeCell ref="A70:C70"/>
    <mergeCell ref="A74:C74"/>
    <mergeCell ref="A79:C79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2017-05-17T15:49:58Z</dcterms:created>
  <dcterms:modified xsi:type="dcterms:W3CDTF">2017-05-17T15:50:21Z</dcterms:modified>
</cp:coreProperties>
</file>