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H24" i="1"/>
  <c r="G24"/>
  <c r="F24"/>
  <c r="E24"/>
  <c r="D24"/>
  <c r="C24"/>
  <c r="H14"/>
  <c r="G14"/>
  <c r="F14"/>
  <c r="E14"/>
  <c r="D14"/>
  <c r="C14"/>
  <c r="H9"/>
  <c r="G9"/>
  <c r="F9"/>
  <c r="E9"/>
  <c r="D9"/>
  <c r="C9"/>
  <c r="D71" l="1"/>
  <c r="F71"/>
  <c r="H71"/>
  <c r="C71"/>
  <c r="E71"/>
  <c r="G71"/>
</calcChain>
</file>

<file path=xl/sharedStrings.xml><?xml version="1.0" encoding="utf-8"?>
<sst xmlns="http://schemas.openxmlformats.org/spreadsheetml/2006/main" count="82" uniqueCount="82">
  <si>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</si>
  <si>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</si>
  <si>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</si>
  <si>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</si>
  <si>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</si>
  <si>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</si>
  <si>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</si>
  <si>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</si>
  <si>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</si>
  <si>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</si>
  <si>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</si>
  <si>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</si>
  <si>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</si>
  <si>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Materiales y Suministros</t>
  </si>
  <si>
    <t>Servicios Generales</t>
  </si>
  <si>
    <t>Inversión Pública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</si>
  <si>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</si>
  <si>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</si>
  <si>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</si>
  <si>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</si>
  <si>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</si>
  <si>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</si>
  <si>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</si>
  <si>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</si>
  <si>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</si>
  <si>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</si>
  <si>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</si>
  <si>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</si>
  <si>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</si>
  <si>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</si>
  <si>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</si>
  <si>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</si>
  <si>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</si>
  <si>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</si>
  <si>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</si>
  <si>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</si>
  <si>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</si>
  <si>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(pesos)</t>
  </si>
  <si>
    <t>Del 01 de Enero al 31 de Marzo de 2017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</si>
  <si>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</si>
  <si>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</si>
  <si>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</si>
  <si>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</si>
  <si>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</si>
  <si>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</si>
  <si>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</si>
  <si>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</si>
  <si>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</si>
  <si>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</si>
  <si>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</si>
  <si>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</si>
  <si>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</si>
  <si>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</si>
  <si>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</si>
  <si>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</si>
  <si>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</si>
  <si>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</si>
  <si>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</si>
  <si>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</si>
  <si>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</si>
  <si>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AYUDAS SOCIALES</t>
  </si>
  <si>
    <t>MOBILIARIO Y EQUIPO DE ADMINISTRACIÓN</t>
  </si>
  <si>
    <t>MAQUINARIA, OTROS EQUIPOS Y HERRAMIENTAS</t>
  </si>
  <si>
    <t>MATERIAS PRIMAS Y MATERIALES DE PRODUCCIÓN Y COMERCIALIZACIÓN</t>
  </si>
  <si>
    <t>MATERIALES Y SUMINISTROS PARA SEGURIDAD</t>
  </si>
  <si>
    <t>TRANSFERENCIAS, ASIGNACIONES, SUBSIDIOS Y OTRAS AYUDAS</t>
  </si>
  <si>
    <t>TRANSFERENCIAS AL RESTO DEL SECTOR PÚBLICO</t>
  </si>
  <si>
    <t>SUBSIDIOS Y SUBVENCIONES</t>
  </si>
  <si>
    <t>PENSIONES Y JUBILACIONES</t>
  </si>
  <si>
    <t>TRANSFERENCIAS A FIDEICOMISOS, MANDATOS Y OTROS ANÁLOGOS</t>
  </si>
  <si>
    <t>DONATIVOS</t>
  </si>
  <si>
    <t>BIENES MUEBLES, INMUEBLES E INTANGIBLES</t>
  </si>
  <si>
    <t>MOBILIARIO Y EQUIPO EDUCACIONAL Y RECREATIVO</t>
  </si>
  <si>
    <t>ACTIVOS INTANGIBLES</t>
  </si>
  <si>
    <t>OBRA PÚBLICA EN BIENES DE DOMINIO PÚBLICO</t>
  </si>
  <si>
    <t>OBRA PÚBLICA EN BIENES PROPIOS</t>
  </si>
  <si>
    <t>ADEUDOS DE EJERCICIOS FISCALES ANTERIORES (ADEFAS)</t>
  </si>
  <si>
    <t>C. OSCARA FLORES LUGO</t>
  </si>
  <si>
    <t>PRESIDENTE MUNICIPAL</t>
  </si>
  <si>
    <t>C. P. YOLANDA RAMIREZ PEREZ</t>
  </si>
  <si>
    <t>TESORERO MUNICIPAL</t>
  </si>
  <si>
    <t>Presidencia Municipal de San Buenaventura, Coahuila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</si>
</sst>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" fontId="2" fillId="4" borderId="17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Border="1" applyAlignment="1">
      <alignment vertical="top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vertical="top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1" fillId="0" borderId="0" xfId="0" applyNumberFormat="1" applyFont="1"/>
    <xf numFmtId="4" fontId="3" fillId="0" borderId="3" xfId="0" applyNumberFormat="1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justify" vertical="center" wrapText="1"/>
    </xf>
    <xf numFmtId="4" fontId="4" fillId="0" borderId="0" xfId="0" applyNumberFormat="1" applyFont="1" applyAlignment="1">
      <alignment vertical="top" wrapText="1" readingOrder="1"/>
    </xf>
    <xf numFmtId="4" fontId="5" fillId="0" borderId="0" xfId="0" applyNumberFormat="1" applyFont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horizontal="justify" vertical="center" wrapText="1"/>
    </xf>
    <xf numFmtId="4" fontId="3" fillId="0" borderId="5" xfId="0" applyNumberFormat="1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5" xfId="0" applyFont="1" applyBorder="1" applyAlignment="1"/>
    <xf numFmtId="0" fontId="8" fillId="0" borderId="0" xfId="0" applyFont="1" applyBorder="1" applyAlignment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21165</xdr:colOff>
      <xdr:row>0</xdr:row>
      <xdr:rowOff>31749</xdr:rowOff>
    </xdr:from>
    <xdr:to>
      <xdr:col>1</xdr:col>
      <xdr:colOff>719665</xdr:colOff>
      <xdr:row>4</xdr:row>
      <xdr:rowOff>115357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998" y="31749"/>
          <a:ext cx="698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148168</xdr:colOff>
      <xdr:row>0</xdr:row>
      <xdr:rowOff>31750</xdr:rowOff>
    </xdr:from>
    <xdr:to>
      <xdr:col>7</xdr:col>
      <xdr:colOff>875243</xdr:colOff>
      <xdr:row>4</xdr:row>
      <xdr:rowOff>86783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12251" y="31750"/>
          <a:ext cx="727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showGridLines="0" tabSelected="1" view="pageLayout" zoomScale="90" zoomScaleNormal="100" zoomScalePageLayoutView="90" workbookViewId="0">
      <selection activeCell="D82" sqref="D82:D83"/>
    </sheetView>
  </sheetViews>
  <sheetFormatPr baseColWidth="10" defaultColWidth="11.42578125" defaultRowHeight="12"/>
  <cols>
    <col min="1" max="1" width="2.85546875" style="1" customWidth="1"/>
    <col min="2" max="2" width="55.7109375" style="1" customWidth="1"/>
    <col min="3" max="3" width="13" style="1" customWidth="1"/>
    <col min="4" max="4" width="14.42578125" style="1" customWidth="1"/>
    <col min="5" max="5" width="13.28515625" style="1" customWidth="1"/>
    <col min="6" max="7" width="13" style="1" customWidth="1"/>
    <col min="8" max="8" width="15" style="1" customWidth="1"/>
    <col min="9" max="16384" width="11.42578125" style="1"/>
  </cols>
  <sheetData>
    <row r="1" spans="1:8" s="15" customFormat="1" ht="12.75">
      <c r="A1" s="12" t="s">
        <v>81</v>
      </c>
      <c r="B1" s="13"/>
      <c r="C1" s="13"/>
      <c r="D1" s="13"/>
      <c r="E1" s="13"/>
      <c r="F1" s="13"/>
      <c r="G1" s="13"/>
      <c r="H1" s="14"/>
    </row>
    <row r="2" spans="1:8" s="15" customFormat="1" ht="12.75">
      <c r="A2" s="16" t="s">
        <v>0</v>
      </c>
      <c r="B2" s="17"/>
      <c r="C2" s="17"/>
      <c r="D2" s="17"/>
      <c r="E2" s="17"/>
      <c r="F2" s="17"/>
      <c r="G2" s="17"/>
      <c r="H2" s="18"/>
    </row>
    <row r="3" spans="1:8" s="15" customFormat="1" ht="12.75">
      <c r="A3" s="16" t="s">
        <v>1</v>
      </c>
      <c r="B3" s="17"/>
      <c r="C3" s="17"/>
      <c r="D3" s="17"/>
      <c r="E3" s="17"/>
      <c r="F3" s="17"/>
      <c r="G3" s="17"/>
      <c r="H3" s="18"/>
    </row>
    <row r="4" spans="1:8" s="15" customFormat="1" ht="12.75">
      <c r="A4" s="16" t="s">
        <v>38</v>
      </c>
      <c r="B4" s="17"/>
      <c r="C4" s="17"/>
      <c r="D4" s="17"/>
      <c r="E4" s="17"/>
      <c r="F4" s="17"/>
      <c r="G4" s="17"/>
      <c r="H4" s="18"/>
    </row>
    <row r="5" spans="1:8" s="15" customFormat="1" ht="13.5" thickBot="1">
      <c r="A5" s="19" t="s">
        <v>37</v>
      </c>
      <c r="B5" s="20"/>
      <c r="C5" s="20"/>
      <c r="D5" s="20"/>
      <c r="E5" s="20"/>
      <c r="F5" s="20"/>
      <c r="G5" s="20"/>
      <c r="H5" s="21"/>
    </row>
    <row r="6" spans="1:8" s="15" customFormat="1" ht="13.5" thickBot="1">
      <c r="A6" s="22" t="s">
        <v>2</v>
      </c>
      <c r="B6" s="23"/>
      <c r="C6" s="24" t="s">
        <v>3</v>
      </c>
      <c r="D6" s="25"/>
      <c r="E6" s="25"/>
      <c r="F6" s="25"/>
      <c r="G6" s="26"/>
      <c r="H6" s="27" t="s">
        <v>4</v>
      </c>
    </row>
    <row r="7" spans="1:8" s="15" customFormat="1" ht="37.5" customHeight="1" thickBot="1">
      <c r="A7" s="22"/>
      <c r="B7" s="23"/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9"/>
    </row>
    <row r="8" spans="1:8" s="15" customFormat="1" ht="13.5" thickBot="1">
      <c r="A8" s="30"/>
      <c r="B8" s="31"/>
      <c r="C8" s="28">
        <v>1</v>
      </c>
      <c r="D8" s="28">
        <v>2</v>
      </c>
      <c r="E8" s="28" t="s">
        <v>10</v>
      </c>
      <c r="F8" s="28">
        <v>4</v>
      </c>
      <c r="G8" s="28">
        <v>5</v>
      </c>
      <c r="H8" s="28" t="s">
        <v>11</v>
      </c>
    </row>
    <row r="9" spans="1:8" s="34" customFormat="1">
      <c r="A9" s="32" t="s">
        <v>12</v>
      </c>
      <c r="B9" s="33"/>
      <c r="C9" s="2">
        <f>+C10+C11+C12+C13</f>
        <v>7788626.3399999999</v>
      </c>
      <c r="D9" s="10">
        <f t="shared" ref="D9:H9" si="0">+D10+D11+D12+D13</f>
        <v>3236280</v>
      </c>
      <c r="E9" s="2">
        <f t="shared" si="0"/>
        <v>11024906.340000002</v>
      </c>
      <c r="F9" s="2">
        <f t="shared" si="0"/>
        <v>8018011.6600000001</v>
      </c>
      <c r="G9" s="10">
        <f t="shared" si="0"/>
        <v>8006011.6600000001</v>
      </c>
      <c r="H9" s="2">
        <f t="shared" si="0"/>
        <v>3006894.6799999997</v>
      </c>
    </row>
    <row r="10" spans="1:8" s="34" customFormat="1">
      <c r="A10" s="35"/>
      <c r="B10" s="8" t="s">
        <v>39</v>
      </c>
      <c r="C10" s="3">
        <v>6207119.8799999999</v>
      </c>
      <c r="D10" s="8">
        <v>2980040</v>
      </c>
      <c r="E10" s="3">
        <v>9187159.8800000008</v>
      </c>
      <c r="F10" s="3">
        <v>7157690.8700000001</v>
      </c>
      <c r="G10" s="8">
        <v>7157690.8700000001</v>
      </c>
      <c r="H10" s="3">
        <v>2029469.01</v>
      </c>
    </row>
    <row r="11" spans="1:8" s="34" customFormat="1">
      <c r="A11" s="35"/>
      <c r="B11" s="8" t="s">
        <v>40</v>
      </c>
      <c r="C11" s="3">
        <v>4749.99</v>
      </c>
      <c r="D11" s="8">
        <v>0</v>
      </c>
      <c r="E11" s="3">
        <v>4749.99</v>
      </c>
      <c r="F11" s="3">
        <v>1500</v>
      </c>
      <c r="G11" s="8">
        <v>1500</v>
      </c>
      <c r="H11" s="3">
        <v>3249.99</v>
      </c>
    </row>
    <row r="12" spans="1:8" s="34" customFormat="1">
      <c r="A12" s="35"/>
      <c r="B12" s="8" t="s">
        <v>41</v>
      </c>
      <c r="C12" s="3">
        <v>1385068.47</v>
      </c>
      <c r="D12" s="8">
        <v>220000</v>
      </c>
      <c r="E12" s="3">
        <v>1605068.47</v>
      </c>
      <c r="F12" s="3">
        <v>648767.96</v>
      </c>
      <c r="G12" s="8">
        <v>648767.96</v>
      </c>
      <c r="H12" s="3">
        <v>956300.51</v>
      </c>
    </row>
    <row r="13" spans="1:8" s="34" customFormat="1">
      <c r="A13" s="35"/>
      <c r="B13" s="8" t="s">
        <v>42</v>
      </c>
      <c r="C13" s="3">
        <v>191688</v>
      </c>
      <c r="D13" s="8">
        <v>36240</v>
      </c>
      <c r="E13" s="3">
        <v>227928</v>
      </c>
      <c r="F13" s="3">
        <v>210052.83</v>
      </c>
      <c r="G13" s="8">
        <v>198052.83</v>
      </c>
      <c r="H13" s="3">
        <v>17875.169999999998</v>
      </c>
    </row>
    <row r="14" spans="1:8" s="34" customFormat="1">
      <c r="A14" s="36" t="s">
        <v>13</v>
      </c>
      <c r="B14" s="37"/>
      <c r="C14" s="4">
        <f>SUM(C15:C23)</f>
        <v>1858858.41</v>
      </c>
      <c r="D14" s="7">
        <f t="shared" ref="D14:H14" si="1">SUM(D15:D23)</f>
        <v>1234182.95</v>
      </c>
      <c r="E14" s="4">
        <f t="shared" si="1"/>
        <v>3093041.3600000003</v>
      </c>
      <c r="F14" s="4">
        <f t="shared" si="1"/>
        <v>2267294.92</v>
      </c>
      <c r="G14" s="7">
        <f t="shared" si="1"/>
        <v>2127283.38</v>
      </c>
      <c r="H14" s="4">
        <f t="shared" si="1"/>
        <v>825746.44000000006</v>
      </c>
    </row>
    <row r="15" spans="1:8" s="34" customFormat="1" ht="24">
      <c r="A15" s="38"/>
      <c r="B15" s="39" t="s">
        <v>43</v>
      </c>
      <c r="C15" s="3">
        <v>144983.4</v>
      </c>
      <c r="D15" s="8">
        <v>190372</v>
      </c>
      <c r="E15" s="3">
        <v>335355.40000000002</v>
      </c>
      <c r="F15" s="3">
        <v>175897.67</v>
      </c>
      <c r="G15" s="8">
        <v>77631.92</v>
      </c>
      <c r="H15" s="3">
        <v>159457.73000000001</v>
      </c>
    </row>
    <row r="16" spans="1:8" s="34" customFormat="1">
      <c r="A16" s="38"/>
      <c r="B16" s="8" t="s">
        <v>44</v>
      </c>
      <c r="C16" s="3">
        <v>51747.03</v>
      </c>
      <c r="D16" s="8">
        <v>8000</v>
      </c>
      <c r="E16" s="3">
        <v>59747.03</v>
      </c>
      <c r="F16" s="3">
        <v>18425.240000000002</v>
      </c>
      <c r="G16" s="8">
        <v>13824.24</v>
      </c>
      <c r="H16" s="3">
        <v>41321.79</v>
      </c>
    </row>
    <row r="17" spans="1:8" s="34" customFormat="1" ht="24">
      <c r="A17" s="38"/>
      <c r="B17" s="39" t="s">
        <v>63</v>
      </c>
      <c r="C17" s="3">
        <v>3474.99</v>
      </c>
      <c r="D17" s="8">
        <v>0</v>
      </c>
      <c r="E17" s="3">
        <v>3474.99</v>
      </c>
      <c r="F17" s="3">
        <v>0</v>
      </c>
      <c r="G17" s="8">
        <v>0</v>
      </c>
      <c r="H17" s="3">
        <v>3474.99</v>
      </c>
    </row>
    <row r="18" spans="1:8" s="34" customFormat="1" ht="24">
      <c r="A18" s="35"/>
      <c r="B18" s="8" t="s">
        <v>45</v>
      </c>
      <c r="C18" s="3">
        <v>100688.64</v>
      </c>
      <c r="D18" s="8">
        <v>81000</v>
      </c>
      <c r="E18" s="3">
        <v>181688.64</v>
      </c>
      <c r="F18" s="3">
        <v>81818.289999999994</v>
      </c>
      <c r="G18" s="8">
        <v>79835.62</v>
      </c>
      <c r="H18" s="3">
        <v>99870.35</v>
      </c>
    </row>
    <row r="19" spans="1:8" s="34" customFormat="1">
      <c r="A19" s="35"/>
      <c r="B19" s="8" t="s">
        <v>46</v>
      </c>
      <c r="C19" s="3">
        <v>48902.400000000001</v>
      </c>
      <c r="D19" s="8">
        <v>57810.95</v>
      </c>
      <c r="E19" s="3">
        <v>106713.35</v>
      </c>
      <c r="F19" s="3">
        <v>82138.679999999993</v>
      </c>
      <c r="G19" s="8">
        <v>58792.73</v>
      </c>
      <c r="H19" s="3">
        <v>24574.67</v>
      </c>
    </row>
    <row r="20" spans="1:8" s="34" customFormat="1">
      <c r="A20" s="35"/>
      <c r="B20" s="8" t="s">
        <v>47</v>
      </c>
      <c r="C20" s="3">
        <v>1392050.49</v>
      </c>
      <c r="D20" s="8">
        <v>737000</v>
      </c>
      <c r="E20" s="3">
        <v>2129050.4900000002</v>
      </c>
      <c r="F20" s="3">
        <v>1769713.48</v>
      </c>
      <c r="G20" s="8">
        <v>1761842.34</v>
      </c>
      <c r="H20" s="3">
        <v>359337.01</v>
      </c>
    </row>
    <row r="21" spans="1:8" s="34" customFormat="1" ht="24">
      <c r="A21" s="35"/>
      <c r="B21" s="39" t="s">
        <v>48</v>
      </c>
      <c r="C21" s="3">
        <v>50613.9</v>
      </c>
      <c r="D21" s="8">
        <v>0</v>
      </c>
      <c r="E21" s="3">
        <v>50613.9</v>
      </c>
      <c r="F21" s="3">
        <v>0</v>
      </c>
      <c r="G21" s="8">
        <v>0</v>
      </c>
      <c r="H21" s="3">
        <v>50613.9</v>
      </c>
    </row>
    <row r="22" spans="1:8" s="34" customFormat="1">
      <c r="A22" s="35"/>
      <c r="B22" s="8" t="s">
        <v>64</v>
      </c>
      <c r="C22" s="3">
        <v>1337.49</v>
      </c>
      <c r="D22" s="8">
        <v>0</v>
      </c>
      <c r="E22" s="3">
        <v>1337.49</v>
      </c>
      <c r="F22" s="3">
        <v>0</v>
      </c>
      <c r="G22" s="8">
        <v>0</v>
      </c>
      <c r="H22" s="3">
        <v>1337.49</v>
      </c>
    </row>
    <row r="23" spans="1:8" s="34" customFormat="1">
      <c r="A23" s="35"/>
      <c r="B23" s="8" t="s">
        <v>49</v>
      </c>
      <c r="C23" s="3">
        <v>65060.07</v>
      </c>
      <c r="D23" s="8">
        <v>160000</v>
      </c>
      <c r="E23" s="3">
        <v>225060.07</v>
      </c>
      <c r="F23" s="3">
        <v>139301.56</v>
      </c>
      <c r="G23" s="8">
        <v>135356.53</v>
      </c>
      <c r="H23" s="3">
        <v>85758.51</v>
      </c>
    </row>
    <row r="24" spans="1:8" s="34" customFormat="1">
      <c r="A24" s="36" t="s">
        <v>14</v>
      </c>
      <c r="B24" s="37"/>
      <c r="C24" s="4">
        <f>SUM(C25:C33)</f>
        <v>5482394.5099999998</v>
      </c>
      <c r="D24" s="7">
        <f t="shared" ref="D24:H24" si="2">SUM(D25:D33)</f>
        <v>2418782</v>
      </c>
      <c r="E24" s="4">
        <f t="shared" si="2"/>
        <v>7901176.5099999988</v>
      </c>
      <c r="F24" s="4">
        <f t="shared" si="2"/>
        <v>4639680.49</v>
      </c>
      <c r="G24" s="7">
        <f t="shared" si="2"/>
        <v>2954461.6599999997</v>
      </c>
      <c r="H24" s="4">
        <f t="shared" si="2"/>
        <v>3261496.02</v>
      </c>
    </row>
    <row r="25" spans="1:8" s="34" customFormat="1">
      <c r="A25" s="35"/>
      <c r="B25" s="8" t="s">
        <v>50</v>
      </c>
      <c r="C25" s="3">
        <v>1881749.45</v>
      </c>
      <c r="D25" s="8">
        <v>1100000</v>
      </c>
      <c r="E25" s="3">
        <v>2981749.45</v>
      </c>
      <c r="F25" s="3">
        <v>2134780.9300000002</v>
      </c>
      <c r="G25" s="8">
        <v>783897.46</v>
      </c>
      <c r="H25" s="3">
        <v>846968.52</v>
      </c>
    </row>
    <row r="26" spans="1:8" s="34" customFormat="1">
      <c r="A26" s="35"/>
      <c r="B26" s="8" t="s">
        <v>51</v>
      </c>
      <c r="C26" s="3">
        <v>86270.64</v>
      </c>
      <c r="D26" s="8">
        <v>180640</v>
      </c>
      <c r="E26" s="3">
        <v>266910.64</v>
      </c>
      <c r="F26" s="3">
        <v>199113.23</v>
      </c>
      <c r="G26" s="8">
        <v>174115.49</v>
      </c>
      <c r="H26" s="3">
        <v>67797.41</v>
      </c>
    </row>
    <row r="27" spans="1:8" s="34" customFormat="1" ht="24">
      <c r="A27" s="35"/>
      <c r="B27" s="39" t="s">
        <v>52</v>
      </c>
      <c r="C27" s="3">
        <v>326218.53000000003</v>
      </c>
      <c r="D27" s="8">
        <v>51000</v>
      </c>
      <c r="E27" s="3">
        <v>377218.53</v>
      </c>
      <c r="F27" s="3">
        <v>128612.66</v>
      </c>
      <c r="G27" s="8">
        <v>128612.66</v>
      </c>
      <c r="H27" s="3">
        <v>248605.87</v>
      </c>
    </row>
    <row r="28" spans="1:8" s="34" customFormat="1">
      <c r="A28" s="35"/>
      <c r="B28" s="8" t="s">
        <v>53</v>
      </c>
      <c r="C28" s="3">
        <v>77935.289999999994</v>
      </c>
      <c r="D28" s="8">
        <v>0</v>
      </c>
      <c r="E28" s="3">
        <v>77935.289999999994</v>
      </c>
      <c r="F28" s="3">
        <v>7128.94</v>
      </c>
      <c r="G28" s="8">
        <v>7128.94</v>
      </c>
      <c r="H28" s="3">
        <v>70806.350000000006</v>
      </c>
    </row>
    <row r="29" spans="1:8" s="34" customFormat="1" ht="24">
      <c r="A29" s="35"/>
      <c r="B29" s="39" t="s">
        <v>54</v>
      </c>
      <c r="C29" s="3">
        <v>940940.13</v>
      </c>
      <c r="D29" s="8">
        <v>757628</v>
      </c>
      <c r="E29" s="3">
        <v>1698568.13</v>
      </c>
      <c r="F29" s="3">
        <v>1257589.53</v>
      </c>
      <c r="G29" s="8">
        <v>1186783.55</v>
      </c>
      <c r="H29" s="3">
        <v>440978.6</v>
      </c>
    </row>
    <row r="30" spans="1:8" s="34" customFormat="1">
      <c r="A30" s="35"/>
      <c r="B30" s="8" t="s">
        <v>55</v>
      </c>
      <c r="C30" s="3">
        <v>432968.67</v>
      </c>
      <c r="D30" s="8">
        <v>44000</v>
      </c>
      <c r="E30" s="3">
        <v>476968.67</v>
      </c>
      <c r="F30" s="3">
        <v>121680</v>
      </c>
      <c r="G30" s="8">
        <v>17400</v>
      </c>
      <c r="H30" s="3">
        <v>355288.67</v>
      </c>
    </row>
    <row r="31" spans="1:8" s="34" customFormat="1">
      <c r="A31" s="35"/>
      <c r="B31" s="8" t="s">
        <v>56</v>
      </c>
      <c r="C31" s="3">
        <v>101243.52</v>
      </c>
      <c r="D31" s="8">
        <v>33000</v>
      </c>
      <c r="E31" s="3">
        <v>134243.51999999999</v>
      </c>
      <c r="F31" s="3">
        <v>70345.02</v>
      </c>
      <c r="G31" s="8">
        <v>67236.62</v>
      </c>
      <c r="H31" s="3">
        <v>63898.5</v>
      </c>
    </row>
    <row r="32" spans="1:8" s="34" customFormat="1">
      <c r="A32" s="35"/>
      <c r="B32" s="8" t="s">
        <v>57</v>
      </c>
      <c r="C32" s="3">
        <v>1233645.93</v>
      </c>
      <c r="D32" s="8">
        <v>84360</v>
      </c>
      <c r="E32" s="3">
        <v>1318005.93</v>
      </c>
      <c r="F32" s="3">
        <v>394962.16</v>
      </c>
      <c r="G32" s="8">
        <v>337562.22</v>
      </c>
      <c r="H32" s="3">
        <v>923043.77</v>
      </c>
    </row>
    <row r="33" spans="1:8" s="34" customFormat="1">
      <c r="A33" s="35"/>
      <c r="B33" s="8" t="s">
        <v>58</v>
      </c>
      <c r="C33" s="3">
        <v>401422.35</v>
      </c>
      <c r="D33" s="8">
        <v>168154</v>
      </c>
      <c r="E33" s="3">
        <v>569576.35</v>
      </c>
      <c r="F33" s="3">
        <v>325468.02</v>
      </c>
      <c r="G33" s="8">
        <v>251724.72</v>
      </c>
      <c r="H33" s="3">
        <v>244108.33</v>
      </c>
    </row>
    <row r="34" spans="1:8" s="34" customFormat="1">
      <c r="A34" s="35"/>
      <c r="B34" s="40" t="s">
        <v>65</v>
      </c>
      <c r="C34" s="41">
        <v>1376101.54</v>
      </c>
      <c r="D34" s="40">
        <v>1414000</v>
      </c>
      <c r="E34" s="41">
        <v>2790101.54</v>
      </c>
      <c r="F34" s="41">
        <v>1407138.61</v>
      </c>
      <c r="G34" s="40">
        <v>1210193.4099999999</v>
      </c>
      <c r="H34" s="41">
        <v>1382962.93</v>
      </c>
    </row>
    <row r="35" spans="1:8" s="34" customFormat="1" ht="24">
      <c r="A35" s="35"/>
      <c r="B35" s="8" t="s">
        <v>59</v>
      </c>
      <c r="C35" s="3">
        <v>118200.63</v>
      </c>
      <c r="D35" s="8">
        <v>0</v>
      </c>
      <c r="E35" s="3">
        <v>118200.63</v>
      </c>
      <c r="F35" s="3">
        <v>0</v>
      </c>
      <c r="G35" s="8">
        <v>0</v>
      </c>
      <c r="H35" s="3">
        <v>118200.63</v>
      </c>
    </row>
    <row r="36" spans="1:8" s="34" customFormat="1">
      <c r="A36" s="35"/>
      <c r="B36" s="8" t="s">
        <v>66</v>
      </c>
      <c r="C36" s="3">
        <v>0</v>
      </c>
      <c r="D36" s="8">
        <v>484000</v>
      </c>
      <c r="E36" s="3">
        <v>484000</v>
      </c>
      <c r="F36" s="3">
        <v>161334</v>
      </c>
      <c r="G36" s="8">
        <v>161334</v>
      </c>
      <c r="H36" s="3">
        <v>322666</v>
      </c>
    </row>
    <row r="37" spans="1:8" s="34" customFormat="1">
      <c r="A37" s="35"/>
      <c r="B37" s="8" t="s">
        <v>67</v>
      </c>
      <c r="C37" s="3">
        <v>125000.01</v>
      </c>
      <c r="D37" s="8">
        <v>400000</v>
      </c>
      <c r="E37" s="3">
        <v>525000.01</v>
      </c>
      <c r="F37" s="3">
        <v>418632.05</v>
      </c>
      <c r="G37" s="8">
        <v>418632.05</v>
      </c>
      <c r="H37" s="3">
        <v>106367.96</v>
      </c>
    </row>
    <row r="38" spans="1:8" s="34" customFormat="1">
      <c r="A38" s="35"/>
      <c r="B38" s="8" t="s">
        <v>60</v>
      </c>
      <c r="C38" s="3">
        <v>831400.9</v>
      </c>
      <c r="D38" s="8">
        <v>400000</v>
      </c>
      <c r="E38" s="3">
        <v>1231400.8999999999</v>
      </c>
      <c r="F38" s="3">
        <v>506171.58</v>
      </c>
      <c r="G38" s="8">
        <v>496225.38</v>
      </c>
      <c r="H38" s="3">
        <v>725229.32</v>
      </c>
    </row>
    <row r="39" spans="1:8" s="34" customFormat="1">
      <c r="A39" s="35"/>
      <c r="B39" s="8" t="s">
        <v>68</v>
      </c>
      <c r="C39" s="3">
        <v>89000.01</v>
      </c>
      <c r="D39" s="8">
        <v>60000</v>
      </c>
      <c r="E39" s="3">
        <v>149000.01</v>
      </c>
      <c r="F39" s="3">
        <v>134001.98000000001</v>
      </c>
      <c r="G39" s="8">
        <v>134001.98000000001</v>
      </c>
      <c r="H39" s="3">
        <v>14998.03</v>
      </c>
    </row>
    <row r="40" spans="1:8" s="34" customFormat="1" ht="24">
      <c r="A40" s="35"/>
      <c r="B40" s="8" t="s">
        <v>69</v>
      </c>
      <c r="C40" s="3">
        <v>75000</v>
      </c>
      <c r="D40" s="8">
        <v>0</v>
      </c>
      <c r="E40" s="3">
        <v>75000</v>
      </c>
      <c r="F40" s="3">
        <v>0</v>
      </c>
      <c r="G40" s="8">
        <v>0</v>
      </c>
      <c r="H40" s="3">
        <v>75000</v>
      </c>
    </row>
    <row r="41" spans="1:8" s="34" customFormat="1">
      <c r="A41" s="35"/>
      <c r="B41" s="8" t="s">
        <v>70</v>
      </c>
      <c r="C41" s="3">
        <v>137499.99</v>
      </c>
      <c r="D41" s="8">
        <v>70000</v>
      </c>
      <c r="E41" s="3">
        <v>207499.99</v>
      </c>
      <c r="F41" s="3">
        <v>186999</v>
      </c>
      <c r="G41" s="8">
        <v>0</v>
      </c>
      <c r="H41" s="3">
        <v>20500.990000000002</v>
      </c>
    </row>
    <row r="42" spans="1:8" s="34" customFormat="1" ht="12" customHeight="1">
      <c r="A42" s="36" t="s">
        <v>71</v>
      </c>
      <c r="B42" s="37"/>
      <c r="C42" s="41">
        <v>146592.81</v>
      </c>
      <c r="D42" s="40">
        <v>129000</v>
      </c>
      <c r="E42" s="41">
        <v>275592.81</v>
      </c>
      <c r="F42" s="41">
        <v>127443.4</v>
      </c>
      <c r="G42" s="40">
        <v>58261</v>
      </c>
      <c r="H42" s="41">
        <v>148149.41</v>
      </c>
    </row>
    <row r="43" spans="1:8" s="34" customFormat="1">
      <c r="A43" s="35"/>
      <c r="B43" s="8" t="s">
        <v>61</v>
      </c>
      <c r="C43" s="3">
        <v>67763.58</v>
      </c>
      <c r="D43" s="8">
        <v>135000</v>
      </c>
      <c r="E43" s="3">
        <v>202763.58</v>
      </c>
      <c r="F43" s="3">
        <v>127443.4</v>
      </c>
      <c r="G43" s="8">
        <v>58261</v>
      </c>
      <c r="H43" s="3">
        <v>75320.179999999993</v>
      </c>
    </row>
    <row r="44" spans="1:8" s="34" customFormat="1">
      <c r="A44" s="35"/>
      <c r="B44" s="8" t="s">
        <v>72</v>
      </c>
      <c r="C44" s="3">
        <v>11687.52</v>
      </c>
      <c r="D44" s="8">
        <v>0</v>
      </c>
      <c r="E44" s="3">
        <v>11687.52</v>
      </c>
      <c r="F44" s="3">
        <v>0</v>
      </c>
      <c r="G44" s="8">
        <v>0</v>
      </c>
      <c r="H44" s="3">
        <v>11687.52</v>
      </c>
    </row>
    <row r="45" spans="1:8" s="34" customFormat="1">
      <c r="A45" s="35"/>
      <c r="B45" s="8" t="s">
        <v>62</v>
      </c>
      <c r="C45" s="3">
        <v>65891.7</v>
      </c>
      <c r="D45" s="8">
        <v>-6000</v>
      </c>
      <c r="E45" s="3">
        <v>59891.7</v>
      </c>
      <c r="F45" s="3">
        <v>0</v>
      </c>
      <c r="G45" s="8">
        <v>0</v>
      </c>
      <c r="H45" s="3">
        <v>59891.7</v>
      </c>
    </row>
    <row r="46" spans="1:8" s="34" customFormat="1">
      <c r="A46" s="35"/>
      <c r="B46" s="8" t="s">
        <v>73</v>
      </c>
      <c r="C46" s="3">
        <v>1250.01</v>
      </c>
      <c r="D46" s="8">
        <v>0</v>
      </c>
      <c r="E46" s="3">
        <v>1250.01</v>
      </c>
      <c r="F46" s="3">
        <v>0</v>
      </c>
      <c r="G46" s="8">
        <v>0</v>
      </c>
      <c r="H46" s="3">
        <v>1250.01</v>
      </c>
    </row>
    <row r="47" spans="1:8" s="34" customFormat="1" ht="12" customHeight="1">
      <c r="A47" s="36" t="s">
        <v>15</v>
      </c>
      <c r="B47" s="37"/>
      <c r="C47" s="41">
        <v>4437555.84</v>
      </c>
      <c r="D47" s="40">
        <v>-2432645.9500000002</v>
      </c>
      <c r="E47" s="41">
        <v>2004909.89</v>
      </c>
      <c r="F47" s="41">
        <v>410050.05</v>
      </c>
      <c r="G47" s="40">
        <v>410050.05</v>
      </c>
      <c r="H47" s="41">
        <v>1594859.84</v>
      </c>
    </row>
    <row r="48" spans="1:8" s="34" customFormat="1">
      <c r="A48" s="35"/>
      <c r="B48" s="8" t="s">
        <v>74</v>
      </c>
      <c r="C48" s="3">
        <v>200000.01</v>
      </c>
      <c r="D48" s="8">
        <v>-109310.95</v>
      </c>
      <c r="E48" s="3">
        <v>90689.06</v>
      </c>
      <c r="F48" s="3">
        <v>0</v>
      </c>
      <c r="G48" s="8">
        <v>0</v>
      </c>
      <c r="H48" s="3">
        <v>90689.06</v>
      </c>
    </row>
    <row r="49" spans="1:8" s="34" customFormat="1">
      <c r="A49" s="35"/>
      <c r="B49" s="8" t="s">
        <v>75</v>
      </c>
      <c r="C49" s="3">
        <v>4237555.83</v>
      </c>
      <c r="D49" s="8">
        <v>-2323335</v>
      </c>
      <c r="E49" s="3">
        <v>1914220.83</v>
      </c>
      <c r="F49" s="3">
        <v>410050.05</v>
      </c>
      <c r="G49" s="8">
        <v>410050.05</v>
      </c>
      <c r="H49" s="3">
        <v>1504170.78</v>
      </c>
    </row>
    <row r="50" spans="1:8" s="34" customFormat="1">
      <c r="A50" s="35"/>
      <c r="B50" s="42" t="s">
        <v>16</v>
      </c>
      <c r="C50" s="5">
        <v>0</v>
      </c>
      <c r="D50" s="6">
        <v>0</v>
      </c>
      <c r="E50" s="5">
        <v>0</v>
      </c>
      <c r="F50" s="5">
        <v>0</v>
      </c>
      <c r="G50" s="6">
        <v>0</v>
      </c>
      <c r="H50" s="5">
        <v>0</v>
      </c>
    </row>
    <row r="51" spans="1:8" s="34" customFormat="1">
      <c r="A51" s="36" t="s">
        <v>17</v>
      </c>
      <c r="B51" s="37"/>
      <c r="C51" s="4"/>
      <c r="D51" s="7"/>
      <c r="E51" s="4"/>
      <c r="F51" s="4"/>
      <c r="G51" s="7"/>
      <c r="H51" s="4"/>
    </row>
    <row r="52" spans="1:8" s="34" customFormat="1">
      <c r="A52" s="35"/>
      <c r="B52" s="42" t="s">
        <v>18</v>
      </c>
      <c r="C52" s="5">
        <v>0</v>
      </c>
      <c r="D52" s="6">
        <v>0</v>
      </c>
      <c r="E52" s="5">
        <v>0</v>
      </c>
      <c r="F52" s="5">
        <v>0</v>
      </c>
      <c r="G52" s="6">
        <v>0</v>
      </c>
      <c r="H52" s="5">
        <v>0</v>
      </c>
    </row>
    <row r="53" spans="1:8" s="34" customFormat="1">
      <c r="A53" s="35"/>
      <c r="B53" s="42" t="s">
        <v>19</v>
      </c>
      <c r="C53" s="5">
        <v>0</v>
      </c>
      <c r="D53" s="6">
        <v>0</v>
      </c>
      <c r="E53" s="5">
        <v>0</v>
      </c>
      <c r="F53" s="5">
        <v>0</v>
      </c>
      <c r="G53" s="6">
        <v>0</v>
      </c>
      <c r="H53" s="5">
        <v>0</v>
      </c>
    </row>
    <row r="54" spans="1:8" s="34" customFormat="1">
      <c r="A54" s="35"/>
      <c r="B54" s="42" t="s">
        <v>20</v>
      </c>
      <c r="C54" s="5">
        <v>0</v>
      </c>
      <c r="D54" s="6">
        <v>0</v>
      </c>
      <c r="E54" s="5">
        <v>0</v>
      </c>
      <c r="F54" s="5">
        <v>0</v>
      </c>
      <c r="G54" s="6">
        <v>0</v>
      </c>
      <c r="H54" s="5">
        <v>0</v>
      </c>
    </row>
    <row r="55" spans="1:8" s="34" customFormat="1">
      <c r="A55" s="35"/>
      <c r="B55" s="42" t="s">
        <v>21</v>
      </c>
      <c r="C55" s="5">
        <v>0</v>
      </c>
      <c r="D55" s="6">
        <v>0</v>
      </c>
      <c r="E55" s="5">
        <v>0</v>
      </c>
      <c r="F55" s="5">
        <v>0</v>
      </c>
      <c r="G55" s="6">
        <v>0</v>
      </c>
      <c r="H55" s="5">
        <v>0</v>
      </c>
    </row>
    <row r="56" spans="1:8" s="34" customFormat="1">
      <c r="A56" s="35"/>
      <c r="B56" s="42" t="s">
        <v>22</v>
      </c>
      <c r="C56" s="5">
        <v>0</v>
      </c>
      <c r="D56" s="6">
        <v>0</v>
      </c>
      <c r="E56" s="5">
        <v>0</v>
      </c>
      <c r="F56" s="5">
        <v>0</v>
      </c>
      <c r="G56" s="6">
        <v>0</v>
      </c>
      <c r="H56" s="5">
        <v>0</v>
      </c>
    </row>
    <row r="57" spans="1:8" s="34" customFormat="1">
      <c r="A57" s="35"/>
      <c r="B57" s="42" t="s">
        <v>23</v>
      </c>
      <c r="C57" s="5">
        <v>0</v>
      </c>
      <c r="D57" s="6">
        <v>0</v>
      </c>
      <c r="E57" s="5">
        <v>0</v>
      </c>
      <c r="F57" s="5">
        <v>0</v>
      </c>
      <c r="G57" s="6">
        <v>0</v>
      </c>
      <c r="H57" s="5">
        <v>0</v>
      </c>
    </row>
    <row r="58" spans="1:8" s="34" customFormat="1">
      <c r="A58" s="35"/>
      <c r="B58" s="42" t="s">
        <v>24</v>
      </c>
      <c r="C58" s="5">
        <v>0</v>
      </c>
      <c r="D58" s="6">
        <v>0</v>
      </c>
      <c r="E58" s="5">
        <v>0</v>
      </c>
      <c r="F58" s="5">
        <v>0</v>
      </c>
      <c r="G58" s="6">
        <v>0</v>
      </c>
      <c r="H58" s="5">
        <v>0</v>
      </c>
    </row>
    <row r="59" spans="1:8" s="34" customFormat="1">
      <c r="A59" s="36" t="s">
        <v>25</v>
      </c>
      <c r="B59" s="37"/>
      <c r="C59" s="5">
        <v>0</v>
      </c>
      <c r="D59" s="6">
        <v>0</v>
      </c>
      <c r="E59" s="5">
        <v>0</v>
      </c>
      <c r="F59" s="5">
        <v>0</v>
      </c>
      <c r="G59" s="6">
        <v>0</v>
      </c>
      <c r="H59" s="5">
        <v>0</v>
      </c>
    </row>
    <row r="60" spans="1:8" s="34" customFormat="1">
      <c r="A60" s="35"/>
      <c r="B60" s="42" t="s">
        <v>26</v>
      </c>
      <c r="C60" s="5">
        <v>0</v>
      </c>
      <c r="D60" s="6">
        <v>0</v>
      </c>
      <c r="E60" s="5">
        <v>0</v>
      </c>
      <c r="F60" s="5">
        <v>0</v>
      </c>
      <c r="G60" s="6">
        <v>0</v>
      </c>
      <c r="H60" s="5">
        <v>0</v>
      </c>
    </row>
    <row r="61" spans="1:8" s="34" customFormat="1">
      <c r="A61" s="35"/>
      <c r="B61" s="42" t="s">
        <v>27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  <c r="H61" s="5">
        <v>0</v>
      </c>
    </row>
    <row r="62" spans="1:8" s="34" customFormat="1">
      <c r="A62" s="35"/>
      <c r="B62" s="42" t="s">
        <v>28</v>
      </c>
      <c r="C62" s="5">
        <v>0</v>
      </c>
      <c r="D62" s="6">
        <v>0</v>
      </c>
      <c r="E62" s="5">
        <v>0</v>
      </c>
      <c r="F62" s="5">
        <v>0</v>
      </c>
      <c r="G62" s="6">
        <v>0</v>
      </c>
      <c r="H62" s="5">
        <v>0</v>
      </c>
    </row>
    <row r="63" spans="1:8" s="34" customFormat="1">
      <c r="A63" s="36" t="s">
        <v>29</v>
      </c>
      <c r="B63" s="37"/>
      <c r="C63" s="41">
        <v>2499999.9900000002</v>
      </c>
      <c r="D63" s="40">
        <v>-2499999</v>
      </c>
      <c r="E63" s="41">
        <v>0.99</v>
      </c>
      <c r="F63" s="41">
        <v>0</v>
      </c>
      <c r="G63" s="40">
        <v>0</v>
      </c>
      <c r="H63" s="41">
        <v>0.99</v>
      </c>
    </row>
    <row r="64" spans="1:8" s="34" customFormat="1">
      <c r="A64" s="35"/>
      <c r="B64" s="42" t="s">
        <v>30</v>
      </c>
      <c r="C64" s="5">
        <v>0</v>
      </c>
      <c r="D64" s="6">
        <v>0</v>
      </c>
      <c r="E64" s="5">
        <v>0</v>
      </c>
      <c r="F64" s="5">
        <v>0</v>
      </c>
      <c r="G64" s="6">
        <v>0</v>
      </c>
      <c r="H64" s="5">
        <v>0</v>
      </c>
    </row>
    <row r="65" spans="1:8" s="34" customFormat="1">
      <c r="A65" s="35"/>
      <c r="B65" s="42" t="s">
        <v>31</v>
      </c>
      <c r="C65" s="5">
        <v>0</v>
      </c>
      <c r="D65" s="6">
        <v>0</v>
      </c>
      <c r="E65" s="5">
        <v>0</v>
      </c>
      <c r="F65" s="5">
        <v>0</v>
      </c>
      <c r="G65" s="6">
        <v>0</v>
      </c>
      <c r="H65" s="5">
        <v>0</v>
      </c>
    </row>
    <row r="66" spans="1:8" s="34" customFormat="1">
      <c r="A66" s="35"/>
      <c r="B66" s="42" t="s">
        <v>32</v>
      </c>
      <c r="C66" s="5">
        <v>0</v>
      </c>
      <c r="D66" s="6">
        <v>0</v>
      </c>
      <c r="E66" s="5">
        <v>0</v>
      </c>
      <c r="F66" s="5">
        <v>0</v>
      </c>
      <c r="G66" s="6">
        <v>0</v>
      </c>
      <c r="H66" s="5">
        <v>0</v>
      </c>
    </row>
    <row r="67" spans="1:8" s="34" customFormat="1">
      <c r="A67" s="35"/>
      <c r="B67" s="42" t="s">
        <v>33</v>
      </c>
      <c r="C67" s="5">
        <v>0</v>
      </c>
      <c r="D67" s="6">
        <v>0</v>
      </c>
      <c r="E67" s="5">
        <v>0</v>
      </c>
      <c r="F67" s="5">
        <v>0</v>
      </c>
      <c r="G67" s="6">
        <v>0</v>
      </c>
      <c r="H67" s="5">
        <v>0</v>
      </c>
    </row>
    <row r="68" spans="1:8" s="34" customFormat="1">
      <c r="A68" s="35"/>
      <c r="B68" s="42" t="s">
        <v>34</v>
      </c>
      <c r="C68" s="5">
        <v>0</v>
      </c>
      <c r="D68" s="6">
        <v>0</v>
      </c>
      <c r="E68" s="5">
        <v>0</v>
      </c>
      <c r="F68" s="5">
        <v>0</v>
      </c>
      <c r="G68" s="6">
        <v>0</v>
      </c>
      <c r="H68" s="5">
        <v>0</v>
      </c>
    </row>
    <row r="69" spans="1:8" s="34" customFormat="1">
      <c r="A69" s="35"/>
      <c r="B69" s="42" t="s">
        <v>35</v>
      </c>
      <c r="C69" s="5">
        <v>0</v>
      </c>
      <c r="D69" s="6">
        <v>0</v>
      </c>
      <c r="E69" s="5">
        <v>0</v>
      </c>
      <c r="F69" s="5">
        <v>0</v>
      </c>
      <c r="G69" s="6">
        <v>0</v>
      </c>
      <c r="H69" s="5">
        <v>0</v>
      </c>
    </row>
    <row r="70" spans="1:8" s="34" customFormat="1" ht="12.75" thickBot="1">
      <c r="A70" s="43"/>
      <c r="B70" s="8" t="s">
        <v>76</v>
      </c>
      <c r="C70" s="3">
        <v>2499999.9900000002</v>
      </c>
      <c r="D70" s="8">
        <v>-2499999</v>
      </c>
      <c r="E70" s="3">
        <v>0.99</v>
      </c>
      <c r="F70" s="3">
        <v>0</v>
      </c>
      <c r="G70" s="8">
        <v>0</v>
      </c>
      <c r="H70" s="3">
        <v>0.99</v>
      </c>
    </row>
    <row r="71" spans="1:8" s="34" customFormat="1" ht="12.75" thickBot="1">
      <c r="A71" s="44" t="s">
        <v>36</v>
      </c>
      <c r="B71" s="45"/>
      <c r="C71" s="9">
        <f>+C63+C47+C42+C34+C24+C14+C9</f>
        <v>23590129.439999998</v>
      </c>
      <c r="D71" s="11">
        <f t="shared" ref="D71:H71" si="3">+D63+D47+D42+D34+D24+D14+D9</f>
        <v>3499600</v>
      </c>
      <c r="E71" s="9">
        <f t="shared" si="3"/>
        <v>27089729.439999998</v>
      </c>
      <c r="F71" s="9">
        <f t="shared" si="3"/>
        <v>16869619.130000003</v>
      </c>
      <c r="G71" s="11">
        <f t="shared" si="3"/>
        <v>14766261.16</v>
      </c>
      <c r="H71" s="9">
        <f t="shared" si="3"/>
        <v>10220110.309999999</v>
      </c>
    </row>
    <row r="72" spans="1:8" s="34" customFormat="1"/>
    <row r="76" spans="1:8" s="46" customFormat="1" ht="12.75">
      <c r="B76" s="47"/>
      <c r="C76" s="48"/>
      <c r="E76" s="49"/>
      <c r="F76" s="49"/>
    </row>
    <row r="77" spans="1:8" s="46" customFormat="1" ht="12.75">
      <c r="B77" s="50" t="s">
        <v>77</v>
      </c>
      <c r="C77" s="48"/>
      <c r="E77" s="51" t="s">
        <v>79</v>
      </c>
      <c r="F77" s="51"/>
    </row>
    <row r="78" spans="1:8" s="46" customFormat="1" ht="12.75">
      <c r="B78" s="52" t="s">
        <v>78</v>
      </c>
      <c r="C78" s="53"/>
      <c r="E78" s="51" t="s">
        <v>80</v>
      </c>
      <c r="F78" s="51"/>
    </row>
    <row r="79" spans="1:8" s="46" customFormat="1" ht="12.75"/>
    <row r="80" spans="1:8" s="46" customFormat="1" ht="12.75"/>
    <row r="81" s="46" customFormat="1" ht="12.75"/>
    <row r="82" s="46" customFormat="1" ht="12.75"/>
    <row r="83" s="46" customFormat="1" ht="12.75"/>
  </sheetData>
  <mergeCells count="20">
    <mergeCell ref="E78:F78"/>
    <mergeCell ref="A47:B47"/>
    <mergeCell ref="A1:H1"/>
    <mergeCell ref="A2:H2"/>
    <mergeCell ref="A3:H3"/>
    <mergeCell ref="A4:H4"/>
    <mergeCell ref="A6:B8"/>
    <mergeCell ref="C6:G6"/>
    <mergeCell ref="H6:H7"/>
    <mergeCell ref="A5:H5"/>
    <mergeCell ref="A9:B9"/>
    <mergeCell ref="A14:B14"/>
    <mergeCell ref="A24:B24"/>
    <mergeCell ref="A42:B42"/>
    <mergeCell ref="A51:B51"/>
    <mergeCell ref="A59:B59"/>
    <mergeCell ref="A63:B63"/>
    <mergeCell ref="A71:B71"/>
    <mergeCell ref="E76:F76"/>
    <mergeCell ref="E77:F77"/>
  </mergeCells>
  <pageMargins left="0.19685039370078741" right="0.35433070866141736" top="0.19685039370078741" bottom="0.19685039370078741" header="0.31496062992125984" footer="0.31496062992125984"/>
  <pageSetup scale="95" orientation="landscape" r:id="rId1"/>
  <ignoredErrors>
    <ignoredError sqref="C24:H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2017-04-27T14:41:16Z</cp:lastPrinted>
  <dcterms:created xsi:type="dcterms:W3CDTF">2015-10-07T18:40:37Z</dcterms:created>
  <dcterms:modified xsi:type="dcterms:W3CDTF">2017-04-27T14:41:23Z</dcterms:modified>
</cp:coreProperties>
</file>