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ARIA\Desktop\AVANCES Y CUENTA 2016\CUENTA PÚBLICA 2016\"/>
    </mc:Choice>
  </mc:AlternateContent>
  <bookViews>
    <workbookView xWindow="600" yWindow="45" windowWidth="14115" windowHeight="7740"/>
  </bookViews>
  <sheets>
    <sheet name="1 y 2 f4,f5 ingresos y egresos " sheetId="1" r:id="rId1"/>
    <sheet name="Hoja2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O8" i="1"/>
  <c r="O9" i="1"/>
  <c r="O10" i="1"/>
  <c r="O11" i="1"/>
  <c r="O12" i="1"/>
  <c r="O13" i="1"/>
  <c r="O14" i="1"/>
  <c r="O15" i="1"/>
  <c r="O16" i="1"/>
  <c r="C18" i="1"/>
  <c r="D18" i="1"/>
  <c r="E18" i="1"/>
  <c r="F18" i="1"/>
  <c r="G18" i="1"/>
  <c r="H18" i="1"/>
  <c r="I18" i="1"/>
  <c r="J18" i="1"/>
  <c r="K18" i="1"/>
  <c r="L18" i="1"/>
  <c r="M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O20" i="1"/>
  <c r="C21" i="1"/>
  <c r="D21" i="1"/>
  <c r="E21" i="1"/>
  <c r="F21" i="1"/>
  <c r="G21" i="1"/>
  <c r="H21" i="1"/>
  <c r="I21" i="1"/>
  <c r="J21" i="1"/>
  <c r="K21" i="1"/>
  <c r="L21" i="1"/>
  <c r="M21" i="1"/>
  <c r="O21" i="1"/>
  <c r="O22" i="1"/>
  <c r="C23" i="1"/>
  <c r="D23" i="1"/>
  <c r="E23" i="1"/>
  <c r="F23" i="1"/>
  <c r="G23" i="1"/>
  <c r="H23" i="1"/>
  <c r="I23" i="1"/>
  <c r="J23" i="1"/>
  <c r="K23" i="1"/>
  <c r="L23" i="1"/>
  <c r="M23" i="1"/>
  <c r="O23" i="1"/>
  <c r="O24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N17" i="1" l="1"/>
  <c r="M17" i="1"/>
  <c r="L17" i="1"/>
  <c r="K17" i="1"/>
  <c r="J17" i="1"/>
  <c r="I17" i="1"/>
  <c r="H17" i="1"/>
  <c r="G17" i="1"/>
  <c r="F17" i="1"/>
  <c r="E17" i="1"/>
  <c r="D17" i="1"/>
  <c r="C17" i="1"/>
  <c r="O17" i="1"/>
</calcChain>
</file>

<file path=xl/sharedStrings.xml><?xml version="1.0" encoding="utf-8"?>
<sst xmlns="http://schemas.openxmlformats.org/spreadsheetml/2006/main" count="41" uniqueCount="41">
  <si>
    <t>Capitulo 9000</t>
  </si>
  <si>
    <t>Capitulo 8000</t>
  </si>
  <si>
    <t>Capitulo 7000</t>
  </si>
  <si>
    <t>Capitulo 6000</t>
  </si>
  <si>
    <t>Capitulo 5000</t>
  </si>
  <si>
    <t>Capitulo 4000</t>
  </si>
  <si>
    <t>Capitulo 3000</t>
  </si>
  <si>
    <t>Capitulo 2000</t>
  </si>
  <si>
    <t>Capitulo 1000</t>
  </si>
  <si>
    <t>Presupuesto de egresos aprobado</t>
  </si>
  <si>
    <t>f5</t>
  </si>
  <si>
    <t>Transferencias, asignaciones, subsidios y otras ayudas</t>
  </si>
  <si>
    <t>Participaciones y aportaciones</t>
  </si>
  <si>
    <t>Ingreso por venta de bienes y servicios</t>
  </si>
  <si>
    <t>Aprovechamientos</t>
  </si>
  <si>
    <t>Productos</t>
  </si>
  <si>
    <t>Derechos</t>
  </si>
  <si>
    <t>Contribuciones de mejoras</t>
  </si>
  <si>
    <t>No llenar espacios en verde</t>
  </si>
  <si>
    <t>Cuotas y aportaciones</t>
  </si>
  <si>
    <t>Impuestos</t>
  </si>
  <si>
    <t>Inicio</t>
  </si>
  <si>
    <t>Glosario</t>
  </si>
  <si>
    <t>Presupuesto de ingresos aprobado</t>
  </si>
  <si>
    <t>f4</t>
  </si>
  <si>
    <t>Anual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</si>
  <si>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</si>
  <si>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</si>
  <si>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</si>
  <si>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</si>
  <si>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</si>
  <si>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</si>
  <si>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</si>
  <si>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</si>
  <si>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</si>
  <si>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</si>
  <si>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</si>
  <si>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</si>
  <si>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F3</t>
  </si>
  <si>
    <t>Cuenta Pública 2016</t>
  </si>
  <si>
    <t xml:space="preserve">Municipio de Nava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</si>
</sst>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10" fillId="0" borderId="0">
      <alignment vertical="top"/>
    </xf>
    <xf numFmtId="9" fontId="8" fillId="0" borderId="0" applyFont="0" applyFill="0" applyBorder="0" applyAlignment="0" applyProtection="0"/>
    <xf numFmtId="0" fontId="11" fillId="3" borderId="0" applyNumberFormat="0" applyBorder="0" applyAlignment="0" applyProtection="0"/>
    <xf numFmtId="0" fontId="2" fillId="4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4" fontId="5" fillId="0" borderId="1" xfId="2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1" xfId="3" applyBorder="1" applyAlignment="1">
      <alignment horizontal="center" vertical="center"/>
    </xf>
    <xf numFmtId="0" fontId="6" fillId="0" borderId="1" xfId="3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1">
    <cellStyle name="Buena 2" xfId="9"/>
    <cellStyle name="Hipervínculo" xfId="3" builtinId="8"/>
    <cellStyle name="Incorrecto 2" xfId="10"/>
    <cellStyle name="Millares" xfId="1" builtinId="3"/>
    <cellStyle name="Moneda" xfId="2" builtinId="4"/>
    <cellStyle name="Moneda 3" xfId="4"/>
    <cellStyle name="Moneda 4" xfId="5"/>
    <cellStyle name="Normal" xfId="0" builtinId="0"/>
    <cellStyle name="Normal 2" xfId="6"/>
    <cellStyle name="Normal 3" xfId="7"/>
    <cellStyle name="Porcentaj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371475</xdr:colOff>
          <xdr:row>0</xdr:row>
          <xdr:rowOff>114300</xdr:rowOff>
        </xdr:from>
        <xdr:to>
          <xdr:col>1</xdr:col>
          <xdr:colOff>790575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514350</xdr:colOff>
      <xdr:row>0</xdr:row>
      <xdr:rowOff>171450</xdr:rowOff>
    </xdr:from>
    <xdr:ext cx="1333500" cy="545877"/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71450"/>
          <a:ext cx="1333500" cy="545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27"/>
  <sheetViews>
    <sheetView showGridLines="0" tabSelected="1" workbookViewId="0">
      <selection activeCell="B13" sqref="B13"/>
    </sheetView>
  </sheetViews>
  <sheetFormatPr baseColWidth="10" defaultRowHeight="15" x14ac:dyDescent="0.25"/>
  <cols>
    <col min="2" max="2" width="23.7109375" customWidth="1"/>
  </cols>
  <sheetData>
    <row r="1" spans="1:18" ht="19.5" x14ac:dyDescent="0.25">
      <c r="A1" s="1"/>
      <c r="B1" s="21" t="s">
        <v>40</v>
      </c>
      <c r="C1" s="21"/>
      <c r="D1" s="21"/>
      <c r="E1" s="21"/>
      <c r="F1" s="21"/>
      <c r="G1" s="21"/>
      <c r="H1" s="21"/>
      <c r="I1" s="21"/>
      <c r="J1" s="21"/>
      <c r="K1" s="1"/>
      <c r="L1" s="1"/>
      <c r="M1" s="1"/>
      <c r="N1" s="1"/>
      <c r="O1" s="1"/>
    </row>
    <row r="2" spans="1:18" ht="19.5" x14ac:dyDescent="0.25">
      <c r="A2" s="1"/>
      <c r="B2" s="21" t="s">
        <v>39</v>
      </c>
      <c r="C2" s="21"/>
      <c r="D2" s="21"/>
      <c r="E2" s="21"/>
      <c r="F2" s="21"/>
      <c r="G2" s="21"/>
      <c r="H2" s="21"/>
      <c r="I2" s="21"/>
      <c r="J2" s="21"/>
      <c r="K2" s="1"/>
      <c r="L2" s="1"/>
      <c r="M2" s="1"/>
      <c r="N2" s="1"/>
      <c r="O2" s="1"/>
    </row>
    <row r="3" spans="1:18" ht="19.5" x14ac:dyDescent="0.25">
      <c r="A3" s="1"/>
      <c r="B3" s="18" t="s">
        <v>38</v>
      </c>
      <c r="C3" s="18"/>
      <c r="D3" s="18"/>
      <c r="E3" s="17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8" x14ac:dyDescent="0.25">
      <c r="A6" s="1"/>
      <c r="B6" s="16"/>
      <c r="C6" s="15" t="s">
        <v>37</v>
      </c>
      <c r="D6" s="15" t="s">
        <v>36</v>
      </c>
      <c r="E6" s="15" t="s">
        <v>35</v>
      </c>
      <c r="F6" s="15" t="s">
        <v>34</v>
      </c>
      <c r="G6" s="15" t="s">
        <v>33</v>
      </c>
      <c r="H6" s="15" t="s">
        <v>32</v>
      </c>
      <c r="I6" s="15" t="s">
        <v>31</v>
      </c>
      <c r="J6" s="15" t="s">
        <v>30</v>
      </c>
      <c r="K6" s="15" t="s">
        <v>29</v>
      </c>
      <c r="L6" s="15" t="s">
        <v>28</v>
      </c>
      <c r="M6" s="15" t="s">
        <v>27</v>
      </c>
      <c r="N6" s="15" t="s">
        <v>26</v>
      </c>
      <c r="O6" s="15" t="s">
        <v>25</v>
      </c>
    </row>
    <row r="7" spans="1:18" ht="30" x14ac:dyDescent="0.25">
      <c r="A7" s="19" t="s">
        <v>24</v>
      </c>
      <c r="B7" s="6" t="s">
        <v>23</v>
      </c>
      <c r="C7" s="7">
        <f t="shared" ref="C7:N7" si="0">SUM(C8:C16)</f>
        <v>7683597.2300000004</v>
      </c>
      <c r="D7" s="7">
        <f t="shared" si="0"/>
        <v>7683597.2300000004</v>
      </c>
      <c r="E7" s="7">
        <f t="shared" si="0"/>
        <v>7683597.2300000004</v>
      </c>
      <c r="F7" s="7">
        <f t="shared" si="0"/>
        <v>7683597.2300000004</v>
      </c>
      <c r="G7" s="7">
        <f t="shared" si="0"/>
        <v>7683597.2300000004</v>
      </c>
      <c r="H7" s="7">
        <f t="shared" si="0"/>
        <v>7683597.2300000004</v>
      </c>
      <c r="I7" s="7">
        <f t="shared" si="0"/>
        <v>7683597.2300000004</v>
      </c>
      <c r="J7" s="7">
        <f t="shared" si="0"/>
        <v>7683597.2300000004</v>
      </c>
      <c r="K7" s="7">
        <f t="shared" si="0"/>
        <v>7683597.2300000004</v>
      </c>
      <c r="L7" s="7">
        <f t="shared" si="0"/>
        <v>7683597.2300000004</v>
      </c>
      <c r="M7" s="7">
        <f t="shared" si="0"/>
        <v>7683597.2300000004</v>
      </c>
      <c r="N7" s="7">
        <f t="shared" si="0"/>
        <v>7683597.2300000004</v>
      </c>
      <c r="O7" s="7">
        <f t="shared" ref="O7:O26" si="1">SUM(C7:N7)</f>
        <v>92203166.760000035</v>
      </c>
      <c r="Q7" s="14" t="s">
        <v>22</v>
      </c>
      <c r="R7" s="13" t="s">
        <v>21</v>
      </c>
    </row>
    <row r="8" spans="1:18" x14ac:dyDescent="0.25">
      <c r="A8" s="19"/>
      <c r="B8" s="11" t="s">
        <v>20</v>
      </c>
      <c r="C8" s="10">
        <v>1773605.08</v>
      </c>
      <c r="D8" s="10">
        <v>1773605.08</v>
      </c>
      <c r="E8" s="10">
        <v>1773605.08</v>
      </c>
      <c r="F8" s="10">
        <v>1773605.08</v>
      </c>
      <c r="G8" s="10">
        <v>1773605.08</v>
      </c>
      <c r="H8" s="10">
        <v>1773605.08</v>
      </c>
      <c r="I8" s="10">
        <v>1773605.08</v>
      </c>
      <c r="J8" s="10">
        <v>1773605.08</v>
      </c>
      <c r="K8" s="10">
        <v>1773605.08</v>
      </c>
      <c r="L8" s="10">
        <v>1773605.08</v>
      </c>
      <c r="M8" s="10">
        <v>1773605.08</v>
      </c>
      <c r="N8" s="10">
        <v>1773605.08</v>
      </c>
      <c r="O8" s="7">
        <f t="shared" si="1"/>
        <v>21283260.960000001</v>
      </c>
    </row>
    <row r="9" spans="1:18" x14ac:dyDescent="0.25">
      <c r="A9" s="19"/>
      <c r="B9" s="11" t="s">
        <v>19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>
        <f t="shared" si="1"/>
        <v>0</v>
      </c>
      <c r="Q9" t="s">
        <v>18</v>
      </c>
    </row>
    <row r="10" spans="1:18" ht="30" x14ac:dyDescent="0.25">
      <c r="A10" s="19"/>
      <c r="B10" s="11" t="s">
        <v>17</v>
      </c>
      <c r="C10" s="10">
        <v>19110</v>
      </c>
      <c r="D10" s="10">
        <v>19110</v>
      </c>
      <c r="E10" s="10">
        <v>19110</v>
      </c>
      <c r="F10" s="10">
        <v>19110</v>
      </c>
      <c r="G10" s="10">
        <v>19110</v>
      </c>
      <c r="H10" s="10">
        <v>19110</v>
      </c>
      <c r="I10" s="10">
        <v>19110</v>
      </c>
      <c r="J10" s="10">
        <v>19110</v>
      </c>
      <c r="K10" s="10">
        <v>19110</v>
      </c>
      <c r="L10" s="10">
        <v>19110</v>
      </c>
      <c r="M10" s="10">
        <v>19110</v>
      </c>
      <c r="N10" s="10">
        <v>19110</v>
      </c>
      <c r="O10" s="7">
        <f t="shared" si="1"/>
        <v>229320</v>
      </c>
    </row>
    <row r="11" spans="1:18" x14ac:dyDescent="0.25">
      <c r="A11" s="19"/>
      <c r="B11" s="11" t="s">
        <v>16</v>
      </c>
      <c r="C11" s="10">
        <v>1122722.08</v>
      </c>
      <c r="D11" s="10">
        <v>1122722.08</v>
      </c>
      <c r="E11" s="10">
        <v>1122722.08</v>
      </c>
      <c r="F11" s="10">
        <v>1122722.08</v>
      </c>
      <c r="G11" s="10">
        <v>1122722.08</v>
      </c>
      <c r="H11" s="10">
        <v>1122722.08</v>
      </c>
      <c r="I11" s="10">
        <v>1122722.08</v>
      </c>
      <c r="J11" s="10">
        <v>1122722.08</v>
      </c>
      <c r="K11" s="10">
        <v>1122722.08</v>
      </c>
      <c r="L11" s="10">
        <v>1122722.08</v>
      </c>
      <c r="M11" s="10">
        <v>1122722.08</v>
      </c>
      <c r="N11" s="10">
        <v>1122722.08</v>
      </c>
      <c r="O11" s="7">
        <f t="shared" si="1"/>
        <v>13472664.960000001</v>
      </c>
    </row>
    <row r="12" spans="1:18" x14ac:dyDescent="0.25">
      <c r="A12" s="19"/>
      <c r="B12" s="12" t="s">
        <v>15</v>
      </c>
      <c r="C12" s="10">
        <v>12708.16</v>
      </c>
      <c r="D12" s="10">
        <v>12708.16</v>
      </c>
      <c r="E12" s="10">
        <v>12708.16</v>
      </c>
      <c r="F12" s="10">
        <v>12708.16</v>
      </c>
      <c r="G12" s="10">
        <v>12708.16</v>
      </c>
      <c r="H12" s="10">
        <v>12708.16</v>
      </c>
      <c r="I12" s="10">
        <v>12708.16</v>
      </c>
      <c r="J12" s="10">
        <v>12708.16</v>
      </c>
      <c r="K12" s="10">
        <v>12708.16</v>
      </c>
      <c r="L12" s="10">
        <v>12708.16</v>
      </c>
      <c r="M12" s="10">
        <v>12708.16</v>
      </c>
      <c r="N12" s="10">
        <v>12708.16</v>
      </c>
      <c r="O12" s="7">
        <f t="shared" si="1"/>
        <v>152497.92000000001</v>
      </c>
    </row>
    <row r="13" spans="1:18" x14ac:dyDescent="0.25">
      <c r="A13" s="19"/>
      <c r="B13" s="11" t="s">
        <v>14</v>
      </c>
      <c r="C13" s="10">
        <v>87428.25</v>
      </c>
      <c r="D13" s="10">
        <v>87428.25</v>
      </c>
      <c r="E13" s="10">
        <v>87428.25</v>
      </c>
      <c r="F13" s="10">
        <v>87428.25</v>
      </c>
      <c r="G13" s="10">
        <v>87428.25</v>
      </c>
      <c r="H13" s="10">
        <v>87428.25</v>
      </c>
      <c r="I13" s="10">
        <v>87428.25</v>
      </c>
      <c r="J13" s="10">
        <v>87428.25</v>
      </c>
      <c r="K13" s="10">
        <v>87428.25</v>
      </c>
      <c r="L13" s="10">
        <v>87428.25</v>
      </c>
      <c r="M13" s="10">
        <v>87428.25</v>
      </c>
      <c r="N13" s="10">
        <v>87428.25</v>
      </c>
      <c r="O13" s="7">
        <f t="shared" si="1"/>
        <v>1049139</v>
      </c>
    </row>
    <row r="14" spans="1:18" ht="30" x14ac:dyDescent="0.25">
      <c r="A14" s="19"/>
      <c r="B14" s="11" t="s">
        <v>13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>
        <f t="shared" si="1"/>
        <v>0</v>
      </c>
    </row>
    <row r="15" spans="1:18" ht="30" x14ac:dyDescent="0.25">
      <c r="A15" s="19"/>
      <c r="B15" s="11" t="s">
        <v>12</v>
      </c>
      <c r="C15" s="10">
        <v>4668023.66</v>
      </c>
      <c r="D15" s="10">
        <v>4668023.66</v>
      </c>
      <c r="E15" s="10">
        <v>4668023.66</v>
      </c>
      <c r="F15" s="10">
        <v>4668023.66</v>
      </c>
      <c r="G15" s="10">
        <v>4668023.66</v>
      </c>
      <c r="H15" s="10">
        <v>4668023.66</v>
      </c>
      <c r="I15" s="10">
        <v>4668023.66</v>
      </c>
      <c r="J15" s="10">
        <v>4668023.66</v>
      </c>
      <c r="K15" s="10">
        <v>4668023.66</v>
      </c>
      <c r="L15" s="10">
        <v>4668023.66</v>
      </c>
      <c r="M15" s="10">
        <v>4668023.66</v>
      </c>
      <c r="N15" s="10">
        <v>4668023.66</v>
      </c>
      <c r="O15" s="7">
        <f t="shared" si="1"/>
        <v>56016283.919999987</v>
      </c>
    </row>
    <row r="16" spans="1:18" ht="45" x14ac:dyDescent="0.25">
      <c r="A16" s="19"/>
      <c r="B16" s="9" t="s">
        <v>11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>
        <f t="shared" si="1"/>
        <v>0</v>
      </c>
    </row>
    <row r="17" spans="1:15" ht="30" x14ac:dyDescent="0.25">
      <c r="A17" s="20" t="s">
        <v>10</v>
      </c>
      <c r="B17" s="6" t="s">
        <v>9</v>
      </c>
      <c r="C17" s="2">
        <f t="shared" ref="C17:N17" si="2">SUM(C18:C26)</f>
        <v>7683597.2524999995</v>
      </c>
      <c r="D17" s="2">
        <f t="shared" si="2"/>
        <v>7683597.2524999995</v>
      </c>
      <c r="E17" s="2">
        <f t="shared" si="2"/>
        <v>7683597.2524999995</v>
      </c>
      <c r="F17" s="2">
        <f t="shared" si="2"/>
        <v>7683597.2524999995</v>
      </c>
      <c r="G17" s="2">
        <f t="shared" si="2"/>
        <v>7683597.2524999995</v>
      </c>
      <c r="H17" s="2">
        <f t="shared" si="2"/>
        <v>7683597.2524999995</v>
      </c>
      <c r="I17" s="2">
        <f t="shared" si="2"/>
        <v>7683597.2524999995</v>
      </c>
      <c r="J17" s="2">
        <f t="shared" si="2"/>
        <v>7683597.2524999995</v>
      </c>
      <c r="K17" s="2">
        <f t="shared" si="2"/>
        <v>7683597.2524999995</v>
      </c>
      <c r="L17" s="2">
        <f t="shared" si="2"/>
        <v>7683597.2524999995</v>
      </c>
      <c r="M17" s="2">
        <f t="shared" si="2"/>
        <v>7683597.254999999</v>
      </c>
      <c r="N17" s="2">
        <f t="shared" si="2"/>
        <v>7683596.8808333334</v>
      </c>
      <c r="O17" s="2">
        <f t="shared" si="1"/>
        <v>92203166.660833314</v>
      </c>
    </row>
    <row r="18" spans="1:15" x14ac:dyDescent="0.25">
      <c r="A18" s="20"/>
      <c r="B18" s="4" t="s">
        <v>8</v>
      </c>
      <c r="C18" s="3">
        <f t="shared" ref="C18:M18" si="3">50072428.5/12</f>
        <v>4172702.375</v>
      </c>
      <c r="D18" s="3">
        <f t="shared" si="3"/>
        <v>4172702.375</v>
      </c>
      <c r="E18" s="3">
        <f t="shared" si="3"/>
        <v>4172702.375</v>
      </c>
      <c r="F18" s="3">
        <f t="shared" si="3"/>
        <v>4172702.375</v>
      </c>
      <c r="G18" s="3">
        <f t="shared" si="3"/>
        <v>4172702.375</v>
      </c>
      <c r="H18" s="3">
        <f t="shared" si="3"/>
        <v>4172702.375</v>
      </c>
      <c r="I18" s="3">
        <f t="shared" si="3"/>
        <v>4172702.375</v>
      </c>
      <c r="J18" s="3">
        <f t="shared" si="3"/>
        <v>4172702.375</v>
      </c>
      <c r="K18" s="3">
        <f t="shared" si="3"/>
        <v>4172702.375</v>
      </c>
      <c r="L18" s="3">
        <f t="shared" si="3"/>
        <v>4172702.375</v>
      </c>
      <c r="M18" s="3">
        <f t="shared" si="3"/>
        <v>4172702.375</v>
      </c>
      <c r="N18" s="3">
        <v>4172702</v>
      </c>
      <c r="O18" s="2">
        <f t="shared" si="1"/>
        <v>50072428.125</v>
      </c>
    </row>
    <row r="19" spans="1:15" x14ac:dyDescent="0.25">
      <c r="A19" s="20"/>
      <c r="B19" s="4" t="s">
        <v>7</v>
      </c>
      <c r="C19" s="3">
        <f t="shared" ref="C19:N19" si="4">6279598.09/12</f>
        <v>523299.84083333332</v>
      </c>
      <c r="D19" s="3">
        <f t="shared" si="4"/>
        <v>523299.84083333332</v>
      </c>
      <c r="E19" s="3">
        <f t="shared" si="4"/>
        <v>523299.84083333332</v>
      </c>
      <c r="F19" s="3">
        <f t="shared" si="4"/>
        <v>523299.84083333332</v>
      </c>
      <c r="G19" s="3">
        <f t="shared" si="4"/>
        <v>523299.84083333332</v>
      </c>
      <c r="H19" s="3">
        <f t="shared" si="4"/>
        <v>523299.84083333332</v>
      </c>
      <c r="I19" s="3">
        <f t="shared" si="4"/>
        <v>523299.84083333332</v>
      </c>
      <c r="J19" s="3">
        <f t="shared" si="4"/>
        <v>523299.84083333332</v>
      </c>
      <c r="K19" s="3">
        <f t="shared" si="4"/>
        <v>523299.84083333332</v>
      </c>
      <c r="L19" s="3">
        <f t="shared" si="4"/>
        <v>523299.84083333332</v>
      </c>
      <c r="M19" s="3">
        <f t="shared" si="4"/>
        <v>523299.84083333332</v>
      </c>
      <c r="N19" s="3">
        <f t="shared" si="4"/>
        <v>523299.84083333332</v>
      </c>
      <c r="O19" s="2">
        <f t="shared" si="1"/>
        <v>6279598.0899999999</v>
      </c>
    </row>
    <row r="20" spans="1:15" x14ac:dyDescent="0.25">
      <c r="A20" s="20"/>
      <c r="B20" s="4" t="s">
        <v>6</v>
      </c>
      <c r="C20" s="3">
        <f t="shared" ref="C20:L20" si="5">16137207.57/12</f>
        <v>1344767.2975000001</v>
      </c>
      <c r="D20" s="3">
        <f t="shared" si="5"/>
        <v>1344767.2975000001</v>
      </c>
      <c r="E20" s="3">
        <f t="shared" si="5"/>
        <v>1344767.2975000001</v>
      </c>
      <c r="F20" s="3">
        <f t="shared" si="5"/>
        <v>1344767.2975000001</v>
      </c>
      <c r="G20" s="3">
        <f t="shared" si="5"/>
        <v>1344767.2975000001</v>
      </c>
      <c r="H20" s="3">
        <f t="shared" si="5"/>
        <v>1344767.2975000001</v>
      </c>
      <c r="I20" s="3">
        <f t="shared" si="5"/>
        <v>1344767.2975000001</v>
      </c>
      <c r="J20" s="3">
        <f t="shared" si="5"/>
        <v>1344767.2975000001</v>
      </c>
      <c r="K20" s="3">
        <f t="shared" si="5"/>
        <v>1344767.2975000001</v>
      </c>
      <c r="L20" s="3">
        <f t="shared" si="5"/>
        <v>1344767.2975000001</v>
      </c>
      <c r="M20" s="3">
        <v>1344767.3</v>
      </c>
      <c r="N20" s="3">
        <v>1344767.3</v>
      </c>
      <c r="O20" s="2">
        <f t="shared" si="1"/>
        <v>16137207.575000001</v>
      </c>
    </row>
    <row r="21" spans="1:15" x14ac:dyDescent="0.25">
      <c r="A21" s="20"/>
      <c r="B21" s="4" t="s">
        <v>5</v>
      </c>
      <c r="C21" s="3">
        <f t="shared" ref="C21:M21" si="6">4661535.85/12</f>
        <v>388461.3208333333</v>
      </c>
      <c r="D21" s="3">
        <f t="shared" si="6"/>
        <v>388461.3208333333</v>
      </c>
      <c r="E21" s="3">
        <f t="shared" si="6"/>
        <v>388461.3208333333</v>
      </c>
      <c r="F21" s="3">
        <f t="shared" si="6"/>
        <v>388461.3208333333</v>
      </c>
      <c r="G21" s="3">
        <f t="shared" si="6"/>
        <v>388461.3208333333</v>
      </c>
      <c r="H21" s="3">
        <f t="shared" si="6"/>
        <v>388461.3208333333</v>
      </c>
      <c r="I21" s="3">
        <f t="shared" si="6"/>
        <v>388461.3208333333</v>
      </c>
      <c r="J21" s="3">
        <f t="shared" si="6"/>
        <v>388461.3208333333</v>
      </c>
      <c r="K21" s="3">
        <f t="shared" si="6"/>
        <v>388461.3208333333</v>
      </c>
      <c r="L21" s="3">
        <f t="shared" si="6"/>
        <v>388461.3208333333</v>
      </c>
      <c r="M21" s="3">
        <f t="shared" si="6"/>
        <v>388461.3208333333</v>
      </c>
      <c r="N21" s="3">
        <v>388461.32</v>
      </c>
      <c r="O21" s="2">
        <f t="shared" si="1"/>
        <v>4661535.8491666671</v>
      </c>
    </row>
    <row r="22" spans="1:15" x14ac:dyDescent="0.25">
      <c r="A22" s="20"/>
      <c r="B22" s="4" t="s">
        <v>4</v>
      </c>
      <c r="C22" s="3">
        <v>318276.59000000003</v>
      </c>
      <c r="D22" s="3">
        <v>318276.59000000003</v>
      </c>
      <c r="E22" s="3">
        <v>318276.59000000003</v>
      </c>
      <c r="F22" s="3">
        <v>318276.59000000003</v>
      </c>
      <c r="G22" s="3">
        <v>318276.59000000003</v>
      </c>
      <c r="H22" s="3">
        <v>318276.59000000003</v>
      </c>
      <c r="I22" s="3">
        <v>318276.59000000003</v>
      </c>
      <c r="J22" s="3">
        <v>318276.59000000003</v>
      </c>
      <c r="K22" s="3">
        <v>318276.59000000003</v>
      </c>
      <c r="L22" s="3">
        <v>318276.59000000003</v>
      </c>
      <c r="M22" s="3">
        <v>318276.59000000003</v>
      </c>
      <c r="N22" s="3">
        <v>318276.59000000003</v>
      </c>
      <c r="O22" s="2">
        <f t="shared" si="1"/>
        <v>3819319.0799999996</v>
      </c>
    </row>
    <row r="23" spans="1:15" x14ac:dyDescent="0.25">
      <c r="A23" s="20"/>
      <c r="B23" s="4" t="s">
        <v>3</v>
      </c>
      <c r="C23" s="3">
        <f t="shared" ref="C23:M23" si="7">5037030.7/12</f>
        <v>419752.55833333335</v>
      </c>
      <c r="D23" s="3">
        <f t="shared" si="7"/>
        <v>419752.55833333335</v>
      </c>
      <c r="E23" s="3">
        <f t="shared" si="7"/>
        <v>419752.55833333335</v>
      </c>
      <c r="F23" s="3">
        <f t="shared" si="7"/>
        <v>419752.55833333335</v>
      </c>
      <c r="G23" s="3">
        <f t="shared" si="7"/>
        <v>419752.55833333335</v>
      </c>
      <c r="H23" s="3">
        <f t="shared" si="7"/>
        <v>419752.55833333335</v>
      </c>
      <c r="I23" s="3">
        <f t="shared" si="7"/>
        <v>419752.55833333335</v>
      </c>
      <c r="J23" s="3">
        <f t="shared" si="7"/>
        <v>419752.55833333335</v>
      </c>
      <c r="K23" s="3">
        <f t="shared" si="7"/>
        <v>419752.55833333335</v>
      </c>
      <c r="L23" s="3">
        <f t="shared" si="7"/>
        <v>419752.55833333335</v>
      </c>
      <c r="M23" s="3">
        <f t="shared" si="7"/>
        <v>419752.55833333335</v>
      </c>
      <c r="N23" s="3">
        <v>419752.56</v>
      </c>
      <c r="O23" s="2">
        <f t="shared" si="1"/>
        <v>5037030.7016666681</v>
      </c>
    </row>
    <row r="24" spans="1:15" x14ac:dyDescent="0.25">
      <c r="A24" s="20"/>
      <c r="B24" s="4" t="s">
        <v>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2">
        <f t="shared" si="1"/>
        <v>0</v>
      </c>
    </row>
    <row r="25" spans="1:15" x14ac:dyDescent="0.25">
      <c r="A25" s="20"/>
      <c r="B25" s="4" t="s">
        <v>1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2">
        <f t="shared" si="1"/>
        <v>0</v>
      </c>
    </row>
    <row r="26" spans="1:15" x14ac:dyDescent="0.25">
      <c r="A26" s="20"/>
      <c r="B26" s="4" t="s">
        <v>0</v>
      </c>
      <c r="C26" s="3">
        <f t="shared" ref="C26:N26" si="8">6196047.24/12</f>
        <v>516337.27</v>
      </c>
      <c r="D26" s="3">
        <f t="shared" si="8"/>
        <v>516337.27</v>
      </c>
      <c r="E26" s="3">
        <f t="shared" si="8"/>
        <v>516337.27</v>
      </c>
      <c r="F26" s="3">
        <f t="shared" si="8"/>
        <v>516337.27</v>
      </c>
      <c r="G26" s="3">
        <f t="shared" si="8"/>
        <v>516337.27</v>
      </c>
      <c r="H26" s="3">
        <f t="shared" si="8"/>
        <v>516337.27</v>
      </c>
      <c r="I26" s="3">
        <f t="shared" si="8"/>
        <v>516337.27</v>
      </c>
      <c r="J26" s="3">
        <f t="shared" si="8"/>
        <v>516337.27</v>
      </c>
      <c r="K26" s="3">
        <f t="shared" si="8"/>
        <v>516337.27</v>
      </c>
      <c r="L26" s="3">
        <f t="shared" si="8"/>
        <v>516337.27</v>
      </c>
      <c r="M26" s="3">
        <f t="shared" si="8"/>
        <v>516337.27</v>
      </c>
      <c r="N26" s="3">
        <f t="shared" si="8"/>
        <v>516337.27</v>
      </c>
      <c r="O26" s="2">
        <f t="shared" si="1"/>
        <v>6196047.2399999984</v>
      </c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</sheetData>
  <mergeCells count="4">
    <mergeCell ref="A7:A16"/>
    <mergeCell ref="A17:A26"/>
    <mergeCell ref="B1:J1"/>
    <mergeCell ref="B2:J2"/>
  </mergeCells>
  <hyperlinks>
    <hyperlink ref="R7" location="requerimiento!A8" display="Inicio"/>
    <hyperlink ref="Q7" location="glosario!A1" display="Glosario"/>
  </hyperlinks>
  <pageMargins left="0.70866141732283472" right="0.70866141732283472" top="0.74803149606299213" bottom="0.74803149606299213" header="0.31496062992125984" footer="0.31496062992125984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371475</xdr:colOff>
                <xdr:row>0</xdr:row>
                <xdr:rowOff>114300</xdr:rowOff>
              </from>
              <to>
                <xdr:col>1</xdr:col>
                <xdr:colOff>790575</xdr:colOff>
                <xdr:row>3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y 2 f4,f5 ingresos y egresos 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Nava Coahuila</dc:creator>
  <cp:lastModifiedBy>CONTROLARIA</cp:lastModifiedBy>
  <dcterms:created xsi:type="dcterms:W3CDTF">2017-06-08T18:43:25Z</dcterms:created>
  <dcterms:modified xsi:type="dcterms:W3CDTF">2017-06-08T20:15:58Z</dcterms:modified>
</cp:coreProperties>
</file>