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ARIA\Desktop\2017\"/>
    </mc:Choice>
  </mc:AlternateContent>
  <bookViews>
    <workbookView xWindow="0" yWindow="0" windowWidth="11940" windowHeight="7920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K32" i="1" l="1"/>
  <c r="M31" i="1" l="1"/>
  <c r="L31" i="1" s="1"/>
  <c r="M5" i="1"/>
  <c r="L5" i="1" s="1"/>
  <c r="M6" i="1"/>
  <c r="L6" i="1" s="1"/>
  <c r="M7" i="1"/>
  <c r="L7" i="1" s="1"/>
  <c r="M8" i="1"/>
  <c r="L8" i="1" s="1"/>
  <c r="M9" i="1"/>
  <c r="L9" i="1" s="1"/>
  <c r="M10" i="1"/>
  <c r="L10" i="1" s="1"/>
  <c r="M11" i="1"/>
  <c r="L11" i="1" s="1"/>
  <c r="M12" i="1"/>
  <c r="L12" i="1" s="1"/>
  <c r="M13" i="1"/>
  <c r="L13" i="1" s="1"/>
  <c r="M14" i="1"/>
  <c r="L14" i="1" s="1"/>
  <c r="M15" i="1"/>
  <c r="L15" i="1" s="1"/>
  <c r="M16" i="1"/>
  <c r="L16" i="1" s="1"/>
  <c r="M17" i="1"/>
  <c r="L17" i="1" s="1"/>
  <c r="M18" i="1"/>
  <c r="L18" i="1" s="1"/>
  <c r="M19" i="1"/>
  <c r="L19" i="1" s="1"/>
  <c r="M20" i="1"/>
  <c r="L20" i="1" s="1"/>
  <c r="M21" i="1"/>
  <c r="L21" i="1" s="1"/>
  <c r="M22" i="1"/>
  <c r="L22" i="1" s="1"/>
  <c r="M23" i="1"/>
  <c r="L23" i="1" s="1"/>
  <c r="M24" i="1"/>
  <c r="L24" i="1" s="1"/>
  <c r="M25" i="1"/>
  <c r="L25" i="1" s="1"/>
  <c r="M26" i="1"/>
  <c r="L26" i="1" s="1"/>
  <c r="M27" i="1"/>
  <c r="L27" i="1" s="1"/>
  <c r="M28" i="1"/>
  <c r="L28" i="1" s="1"/>
  <c r="M29" i="1"/>
  <c r="L29" i="1" s="1"/>
  <c r="M30" i="1"/>
  <c r="L30" i="1" s="1"/>
</calcChain>
</file>

<file path=xl/sharedStrings.xml><?xml version="1.0" encoding="utf-8"?>
<sst xmlns="http://schemas.openxmlformats.org/spreadsheetml/2006/main" count="78" uniqueCount="68">
  <si>
    <r>
      <rPr>
        <b/>
        <sz val="18"/>
        <rFont val="Calibri"/>
        <family val="2"/>
      </rPr>
      <t>MUNICIPIO DE NAVA, COAHUILA DE ZARAGOZA</t>
    </r>
  </si>
  <si>
    <r>
      <rPr>
        <b/>
        <sz val="11"/>
        <rFont val="Calibri"/>
        <family val="2"/>
      </rPr>
      <t>PLAN MUNICIPAL DE DESARROLLO</t>
    </r>
  </si>
  <si>
    <r>
      <rPr>
        <b/>
        <sz val="11"/>
        <rFont val="Calibri"/>
        <family val="2"/>
      </rPr>
      <t>MONTO DEL PRESUPUESTO DEL EJE</t>
    </r>
  </si>
  <si>
    <r>
      <rPr>
        <b/>
        <sz val="8"/>
        <rFont val="Calibri"/>
        <family val="2"/>
      </rPr>
      <t>DEPARTAMENTO</t>
    </r>
  </si>
  <si>
    <r>
      <rPr>
        <b/>
        <sz val="11"/>
        <rFont val="Calibri"/>
        <family val="2"/>
      </rPr>
      <t>PROGRAMA</t>
    </r>
  </si>
  <si>
    <r>
      <rPr>
        <b/>
        <sz val="11"/>
        <rFont val="Calibri"/>
        <family val="2"/>
      </rPr>
      <t>INDICADOR PROPÓSITO</t>
    </r>
  </si>
  <si>
    <r>
      <rPr>
        <b/>
        <sz val="11"/>
        <rFont val="Calibri"/>
        <family val="2"/>
      </rPr>
      <t>OBJETIVO</t>
    </r>
  </si>
  <si>
    <r>
      <rPr>
        <b/>
        <sz val="11"/>
        <rFont val="Calibri"/>
        <family val="2"/>
      </rPr>
      <t>METAS</t>
    </r>
  </si>
  <si>
    <r>
      <rPr>
        <b/>
        <sz val="10"/>
        <rFont val="Calibri"/>
        <family val="2"/>
      </rPr>
      <t>MONTO DEL PRESUPUESTO POR PROGRAMA</t>
    </r>
  </si>
  <si>
    <r>
      <rPr>
        <b/>
        <sz val="10"/>
        <rFont val="Calibri"/>
        <family val="2"/>
      </rPr>
      <t>PORCENTAJE EJERCIDO</t>
    </r>
  </si>
  <si>
    <r>
      <rPr>
        <sz val="11"/>
        <rFont val="Calibri"/>
        <family val="2"/>
      </rPr>
      <t>CUERPO EDILICIO</t>
    </r>
  </si>
  <si>
    <r>
      <rPr>
        <sz val="11"/>
        <rFont val="Calibri"/>
        <family val="2"/>
      </rPr>
      <t>Propósitos Alcanzados</t>
    </r>
  </si>
  <si>
    <r>
      <rPr>
        <sz val="11"/>
        <rFont val="Calibri"/>
        <family val="2"/>
      </rPr>
      <t>Atender y resolver las necesidades de la comunidad.</t>
    </r>
  </si>
  <si>
    <t>NAVA BIEN GOBERNADO</t>
  </si>
  <si>
    <t>Ejercer una gestión responsable en el cumplimiento de las atribuciones que los distintos ordenamientos legales disponen para el gobierno municipal</t>
  </si>
  <si>
    <t>MONTO DEL EJERCIDO POR PROGRAMA</t>
  </si>
  <si>
    <t>BOMBEROS</t>
  </si>
  <si>
    <t>Variación porcentual de personas atendidas</t>
  </si>
  <si>
    <t>CATASTRO</t>
  </si>
  <si>
    <t>PORCENTAJE DE PADRONES ACTUALIZADOS</t>
  </si>
  <si>
    <t>CERTTURC</t>
  </si>
  <si>
    <t>CONTRALORIA</t>
  </si>
  <si>
    <t>DESARROLLO SOCIAL</t>
  </si>
  <si>
    <t>Variación porcentual de los índices de satisfacción</t>
  </si>
  <si>
    <t>Variación porcentual de servicios básicos</t>
  </si>
  <si>
    <t>JUZGADO</t>
  </si>
  <si>
    <t>OBRAS PUBLICAS</t>
  </si>
  <si>
    <t>VARIACION PORCENTUAL DE LUMINARIAS ADQUIRIDAS</t>
  </si>
  <si>
    <t>PROMOCION</t>
  </si>
  <si>
    <t>PORCENTAJE DE VUELTAS REALIZADAS</t>
  </si>
  <si>
    <t>SECRETARIA DE AYUNTAMIENTO</t>
  </si>
  <si>
    <t>SINDICALIA</t>
  </si>
  <si>
    <t>SEGURIDAD PUBLICA</t>
  </si>
  <si>
    <t>TESORERIA</t>
  </si>
  <si>
    <t>SUBPROGRAMA</t>
  </si>
  <si>
    <t>OPERACIÓN DE VARIOS DEPARTAMENTOS</t>
  </si>
  <si>
    <t>Nava Seguro</t>
  </si>
  <si>
    <t>Variación porcentual de índices delictivos</t>
  </si>
  <si>
    <t>Variación de ingresos recaudados</t>
  </si>
  <si>
    <t>FOMENTO ECONOMICO</t>
  </si>
  <si>
    <t>DESARROLLO RURAL</t>
  </si>
  <si>
    <t>PORCENTAJE DEL AGRO BENEFICIADOS</t>
  </si>
  <si>
    <t>RECURSOS HUMANOS</t>
  </si>
  <si>
    <t>PORCENTAJE DE PENSIONES PAGADAS</t>
  </si>
  <si>
    <t>ATENCION A LA JUVENTUD</t>
  </si>
  <si>
    <t>VARIACION PORCENTUAL DE LOS INDICES DE SATISFACCION</t>
  </si>
  <si>
    <t>ATENCION CIUDADANA</t>
  </si>
  <si>
    <t>PORCENTAJE DE BENEFICIARIOS</t>
  </si>
  <si>
    <t>CASA DE LA CULTURA</t>
  </si>
  <si>
    <t>PORCENTAJE DE CURSOS Y CAPACITACIONES ASISTIDOS</t>
  </si>
  <si>
    <t>DIF MUNICIPAL</t>
  </si>
  <si>
    <t>DELEGAC. V. CARRANZA</t>
  </si>
  <si>
    <t>PORCENTAJE DE MANTENIMIENTOS REALIZADOS</t>
  </si>
  <si>
    <t>ECOLOGIA</t>
  </si>
  <si>
    <t>PORCENTAJE DE UNIDADES RECOGIDAS</t>
  </si>
  <si>
    <t>FOMENTO DEPORT.</t>
  </si>
  <si>
    <t>PORCENTAJE DE ACTIVIDADES PARA EL NIÑO Y ADOLECENTES REALIZADAS</t>
  </si>
  <si>
    <t>INSTANCIA A LA MUJER</t>
  </si>
  <si>
    <t>RECREACION CULTURA Y DEPORTE</t>
  </si>
  <si>
    <t>PORCENTAJE DE APOYOS EJERCIDOS</t>
  </si>
  <si>
    <t>CENTRO DE SALUD</t>
  </si>
  <si>
    <t>SIMAS</t>
  </si>
  <si>
    <t>PORCENTAJE DE PADRON ACTUALIZADO</t>
  </si>
  <si>
    <t>DESRROLLO ECONOMICO</t>
  </si>
  <si>
    <t>1er. Trimestre 2017</t>
  </si>
  <si>
    <t>TOTAL</t>
  </si>
  <si>
    <t>PROGRAMA ANUAL DE EVALUACIONES</t>
  </si>
  <si>
    <t>FECHA APROX.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</si>
</sst>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5" x14ac:knownFonts="1">
    <font>
      <sz val="10"/>
      <color rgb="FF000000"/>
      <name val="Times New Roman"/>
      <charset val="204"/>
    </font>
    <font>
      <b/>
      <sz val="18"/>
      <name val="Calibri"/>
      <family val="2"/>
    </font>
    <font>
      <b/>
      <sz val="17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Calibri"/>
      <family val="2"/>
    </font>
    <font>
      <sz val="10"/>
      <color theme="0"/>
      <name val="Times New Roman"/>
      <family val="1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b/>
      <sz val="10"/>
      <color rgb="FF000000"/>
      <name val="Century Gothic"/>
      <family val="2"/>
    </font>
    <font>
      <sz val="14"/>
      <color rgb="FF000000"/>
      <name val="Times New Roman"/>
      <family val="1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44" fontId="13" fillId="0" borderId="0" xfId="1" applyFont="1" applyFill="1" applyBorder="1" applyAlignment="1">
      <alignment horizontal="left" vertical="center"/>
    </xf>
    <xf numFmtId="44" fontId="13" fillId="0" borderId="0" xfId="1" applyFont="1" applyFill="1" applyBorder="1" applyAlignment="1">
      <alignment horizontal="left" vertical="top"/>
    </xf>
    <xf numFmtId="44" fontId="12" fillId="0" borderId="0" xfId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vertical="center"/>
    </xf>
    <xf numFmtId="15" fontId="6" fillId="0" borderId="2" xfId="0" applyNumberFormat="1" applyFont="1" applyFill="1" applyBorder="1" applyAlignment="1">
      <alignment horizontal="center" vertical="center" textRotation="90" wrapText="1"/>
    </xf>
    <xf numFmtId="15" fontId="14" fillId="0" borderId="2" xfId="0" applyNumberFormat="1" applyFont="1" applyFill="1" applyBorder="1" applyAlignment="1">
      <alignment horizontal="center" vertical="center" textRotation="90" wrapText="1"/>
    </xf>
    <xf numFmtId="15" fontId="6" fillId="0" borderId="1" xfId="0" applyNumberFormat="1" applyFont="1" applyFill="1" applyBorder="1" applyAlignment="1">
      <alignment horizontal="center" vertical="center" textRotation="90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 textRotation="90" wrapText="1"/>
    </xf>
    <xf numFmtId="4" fontId="7" fillId="0" borderId="1" xfId="0" applyNumberFormat="1" applyFont="1" applyFill="1" applyBorder="1" applyAlignment="1">
      <alignment horizontal="center" vertical="center" textRotation="90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133350</xdr:colOff>
          <xdr:row>0</xdr:row>
          <xdr:rowOff>85725</xdr:rowOff>
        </xdr:from>
        <xdr:to>
          <xdr:col>0</xdr:col>
          <xdr:colOff>923925</xdr:colOff>
          <xdr:row>2</xdr:row>
          <xdr:rowOff>247650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693964</xdr:colOff>
      <xdr:row>0</xdr:row>
      <xdr:rowOff>95250</xdr:rowOff>
    </xdr:from>
    <xdr:ext cx="895350" cy="545877"/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0964" y="95250"/>
          <a:ext cx="895350" cy="545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tabSelected="1" zoomScale="70" zoomScaleNormal="70" workbookViewId="0">
      <selection activeCell="A3" sqref="A3:L3"/>
    </sheetView>
  </sheetViews>
  <sheetFormatPr baseColWidth="10" defaultColWidth="9.33203125" defaultRowHeight="12.75" x14ac:dyDescent="0.2"/>
  <cols>
    <col min="1" max="1" width="17.33203125" customWidth="1"/>
    <col min="2" max="2" width="19.33203125" customWidth="1"/>
    <col min="3" max="3" width="18.6640625" customWidth="1"/>
    <col min="4" max="5" width="25.5" customWidth="1"/>
    <col min="6" max="6" width="26.1640625" customWidth="1"/>
    <col min="7" max="7" width="15.6640625" customWidth="1"/>
    <col min="8" max="9" width="11.6640625" customWidth="1"/>
    <col min="10" max="10" width="20.1640625" customWidth="1"/>
    <col min="11" max="11" width="22.33203125" customWidth="1"/>
    <col min="12" max="12" width="14.1640625" style="3" customWidth="1"/>
    <col min="13" max="13" width="11" style="14" customWidth="1"/>
  </cols>
  <sheetData>
    <row r="1" spans="1:13" ht="20.100000000000001" customHeight="1" x14ac:dyDescent="0.2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21" customHeight="1" x14ac:dyDescent="0.2">
      <c r="A2" s="25" t="s">
        <v>66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3" ht="48.95" customHeight="1" x14ac:dyDescent="0.2">
      <c r="A3" s="25" t="s">
        <v>64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ht="57" customHeight="1" x14ac:dyDescent="0.2">
      <c r="A4" s="10" t="s">
        <v>1</v>
      </c>
      <c r="B4" s="10" t="s">
        <v>2</v>
      </c>
      <c r="C4" s="11" t="s">
        <v>3</v>
      </c>
      <c r="D4" s="12" t="s">
        <v>4</v>
      </c>
      <c r="E4" s="12" t="s">
        <v>34</v>
      </c>
      <c r="F4" s="12" t="s">
        <v>5</v>
      </c>
      <c r="G4" s="10" t="s">
        <v>6</v>
      </c>
      <c r="H4" s="10" t="s">
        <v>7</v>
      </c>
      <c r="I4" s="10" t="s">
        <v>67</v>
      </c>
      <c r="J4" s="13" t="s">
        <v>8</v>
      </c>
      <c r="K4" s="13" t="s">
        <v>15</v>
      </c>
      <c r="L4" s="13" t="s">
        <v>9</v>
      </c>
    </row>
    <row r="5" spans="1:13" ht="60.95" customHeight="1" x14ac:dyDescent="0.2">
      <c r="A5" s="26" t="s">
        <v>13</v>
      </c>
      <c r="B5" s="33">
        <v>26915370.27</v>
      </c>
      <c r="C5" s="4" t="s">
        <v>10</v>
      </c>
      <c r="D5" s="26" t="s">
        <v>13</v>
      </c>
      <c r="E5" s="26" t="s">
        <v>35</v>
      </c>
      <c r="F5" s="5" t="s">
        <v>11</v>
      </c>
      <c r="G5" s="30" t="s">
        <v>14</v>
      </c>
      <c r="H5" s="27" t="s">
        <v>12</v>
      </c>
      <c r="I5" s="21">
        <v>42916</v>
      </c>
      <c r="J5" s="8">
        <v>10198883.689999999</v>
      </c>
      <c r="K5" s="19">
        <v>12753510.67</v>
      </c>
      <c r="L5" s="9">
        <f>M5</f>
        <v>125.04810386753221</v>
      </c>
      <c r="M5" s="15">
        <f>K5*100/J5</f>
        <v>125.04810386753221</v>
      </c>
    </row>
    <row r="6" spans="1:13" ht="57" customHeight="1" x14ac:dyDescent="0.2">
      <c r="A6" s="26"/>
      <c r="B6" s="33"/>
      <c r="C6" s="4" t="s">
        <v>16</v>
      </c>
      <c r="D6" s="26"/>
      <c r="E6" s="26"/>
      <c r="F6" s="5" t="s">
        <v>17</v>
      </c>
      <c r="G6" s="31"/>
      <c r="H6" s="28"/>
      <c r="I6" s="21">
        <v>42916</v>
      </c>
      <c r="J6" s="8">
        <v>2060768.67</v>
      </c>
      <c r="K6" s="8">
        <v>370385.25</v>
      </c>
      <c r="L6" s="9">
        <f>M6</f>
        <v>17.973159985977468</v>
      </c>
      <c r="M6" s="15">
        <f t="shared" ref="M6:M31" si="0">K6*100/J6</f>
        <v>17.973159985977468</v>
      </c>
    </row>
    <row r="7" spans="1:13" ht="60.95" customHeight="1" x14ac:dyDescent="0.2">
      <c r="A7" s="26"/>
      <c r="B7" s="33"/>
      <c r="C7" s="5" t="s">
        <v>18</v>
      </c>
      <c r="D7" s="26"/>
      <c r="E7" s="26"/>
      <c r="F7" s="5" t="s">
        <v>19</v>
      </c>
      <c r="G7" s="31"/>
      <c r="H7" s="28"/>
      <c r="I7" s="21">
        <v>42916</v>
      </c>
      <c r="J7" s="8">
        <v>747761.46</v>
      </c>
      <c r="K7" s="8">
        <v>204735.25</v>
      </c>
      <c r="L7" s="9">
        <f>M7</f>
        <v>27.379754233388816</v>
      </c>
      <c r="M7" s="15">
        <f t="shared" si="0"/>
        <v>27.379754233388816</v>
      </c>
    </row>
    <row r="8" spans="1:13" ht="86.1" customHeight="1" x14ac:dyDescent="0.2">
      <c r="A8" s="26"/>
      <c r="B8" s="33"/>
      <c r="C8" s="5" t="s">
        <v>20</v>
      </c>
      <c r="D8" s="26"/>
      <c r="E8" s="26"/>
      <c r="F8" s="5" t="s">
        <v>17</v>
      </c>
      <c r="G8" s="31"/>
      <c r="H8" s="28"/>
      <c r="I8" s="21">
        <v>42916</v>
      </c>
      <c r="J8" s="8">
        <v>100000</v>
      </c>
      <c r="K8" s="8">
        <v>331.76</v>
      </c>
      <c r="L8" s="9">
        <f>M8</f>
        <v>0.33176</v>
      </c>
      <c r="M8" s="15">
        <f t="shared" si="0"/>
        <v>0.33176</v>
      </c>
    </row>
    <row r="9" spans="1:13" ht="59.25" customHeight="1" x14ac:dyDescent="0.2">
      <c r="A9" s="26"/>
      <c r="B9" s="33"/>
      <c r="C9" s="6" t="s">
        <v>21</v>
      </c>
      <c r="D9" s="26"/>
      <c r="E9" s="26"/>
      <c r="F9" s="5" t="s">
        <v>23</v>
      </c>
      <c r="G9" s="31"/>
      <c r="H9" s="28"/>
      <c r="I9" s="21">
        <v>42916</v>
      </c>
      <c r="J9" s="8">
        <v>916132.6</v>
      </c>
      <c r="K9" s="8">
        <v>215206.46</v>
      </c>
      <c r="L9" s="9">
        <f>M9</f>
        <v>23.490754504315206</v>
      </c>
      <c r="M9" s="15">
        <f t="shared" si="0"/>
        <v>23.490754504315206</v>
      </c>
    </row>
    <row r="10" spans="1:13" ht="86.1" customHeight="1" x14ac:dyDescent="0.2">
      <c r="A10" s="26"/>
      <c r="B10" s="33"/>
      <c r="C10" s="5" t="s">
        <v>22</v>
      </c>
      <c r="D10" s="26"/>
      <c r="E10" s="26"/>
      <c r="F10" s="5" t="s">
        <v>24</v>
      </c>
      <c r="G10" s="31"/>
      <c r="H10" s="28"/>
      <c r="I10" s="21">
        <v>42916</v>
      </c>
      <c r="J10" s="8">
        <v>25863185.09</v>
      </c>
      <c r="K10" s="8">
        <v>812282.29</v>
      </c>
      <c r="L10" s="9">
        <f t="shared" ref="L10:L13" si="1">M10</f>
        <v>3.1406893125242679</v>
      </c>
      <c r="M10" s="15">
        <f t="shared" si="0"/>
        <v>3.1406893125242679</v>
      </c>
    </row>
    <row r="11" spans="1:13" ht="51.95" customHeight="1" x14ac:dyDescent="0.2">
      <c r="A11" s="26"/>
      <c r="B11" s="33"/>
      <c r="C11" s="4" t="s">
        <v>25</v>
      </c>
      <c r="D11" s="26"/>
      <c r="E11" s="26"/>
      <c r="F11" s="5" t="s">
        <v>17</v>
      </c>
      <c r="G11" s="31"/>
      <c r="H11" s="28"/>
      <c r="I11" s="21">
        <v>42916</v>
      </c>
      <c r="J11" s="8">
        <v>259278.28</v>
      </c>
      <c r="K11" s="8">
        <v>59234.07</v>
      </c>
      <c r="L11" s="9">
        <f t="shared" si="1"/>
        <v>22.845750905166447</v>
      </c>
      <c r="M11" s="15">
        <f t="shared" si="0"/>
        <v>22.845750905166447</v>
      </c>
    </row>
    <row r="12" spans="1:13" ht="71.25" customHeight="1" x14ac:dyDescent="0.2">
      <c r="A12" s="26"/>
      <c r="B12" s="33"/>
      <c r="C12" s="4" t="s">
        <v>26</v>
      </c>
      <c r="D12" s="26"/>
      <c r="E12" s="26"/>
      <c r="F12" s="5" t="s">
        <v>27</v>
      </c>
      <c r="G12" s="31"/>
      <c r="H12" s="28"/>
      <c r="I12" s="21">
        <v>42916</v>
      </c>
      <c r="J12" s="8">
        <v>5008756.3499999996</v>
      </c>
      <c r="K12" s="8">
        <v>1255636.74</v>
      </c>
      <c r="L12" s="9">
        <f t="shared" si="1"/>
        <v>25.068832505697749</v>
      </c>
      <c r="M12" s="15">
        <f t="shared" si="0"/>
        <v>25.068832505697749</v>
      </c>
    </row>
    <row r="13" spans="1:13" ht="46.5" customHeight="1" x14ac:dyDescent="0.2">
      <c r="A13" s="26"/>
      <c r="B13" s="33"/>
      <c r="C13" s="7" t="s">
        <v>28</v>
      </c>
      <c r="D13" s="26"/>
      <c r="E13" s="26"/>
      <c r="F13" s="5" t="s">
        <v>29</v>
      </c>
      <c r="G13" s="31"/>
      <c r="H13" s="28"/>
      <c r="I13" s="22">
        <v>42916</v>
      </c>
      <c r="J13" s="8">
        <v>2602446.09</v>
      </c>
      <c r="K13" s="8">
        <v>887796.96</v>
      </c>
      <c r="L13" s="9">
        <f t="shared" si="1"/>
        <v>34.113942394864367</v>
      </c>
      <c r="M13" s="15">
        <f t="shared" si="0"/>
        <v>34.113942394864367</v>
      </c>
    </row>
    <row r="14" spans="1:13" ht="44.25" customHeight="1" x14ac:dyDescent="0.2">
      <c r="A14" s="26"/>
      <c r="B14" s="33"/>
      <c r="C14" s="4" t="s">
        <v>30</v>
      </c>
      <c r="D14" s="26"/>
      <c r="E14" s="26"/>
      <c r="F14" s="5" t="s">
        <v>17</v>
      </c>
      <c r="G14" s="31"/>
      <c r="H14" s="28"/>
      <c r="I14" s="22">
        <v>42916</v>
      </c>
      <c r="J14" s="8">
        <v>3867643.76</v>
      </c>
      <c r="K14" s="8">
        <v>1453947.19</v>
      </c>
      <c r="L14" s="9">
        <f>M14</f>
        <v>37.592582983909566</v>
      </c>
      <c r="M14" s="15">
        <f t="shared" si="0"/>
        <v>37.592582983909566</v>
      </c>
    </row>
    <row r="15" spans="1:13" ht="57" customHeight="1" x14ac:dyDescent="0.2">
      <c r="A15" s="26"/>
      <c r="B15" s="33"/>
      <c r="C15" s="4" t="s">
        <v>31</v>
      </c>
      <c r="D15" s="26"/>
      <c r="E15" s="26"/>
      <c r="F15" s="5" t="s">
        <v>17</v>
      </c>
      <c r="G15" s="32"/>
      <c r="H15" s="29"/>
      <c r="I15" s="21">
        <v>42916</v>
      </c>
      <c r="J15" s="8">
        <v>653699.37</v>
      </c>
      <c r="K15" s="8">
        <v>209187.83</v>
      </c>
      <c r="L15" s="9">
        <f t="shared" ref="L15" si="2">M15</f>
        <v>32.000616736099957</v>
      </c>
      <c r="M15" s="15">
        <f t="shared" si="0"/>
        <v>32.000616736099957</v>
      </c>
    </row>
    <row r="16" spans="1:13" ht="57" customHeight="1" x14ac:dyDescent="0.2">
      <c r="A16" s="26"/>
      <c r="B16" s="34">
        <v>32354488.440000001</v>
      </c>
      <c r="C16" s="4" t="s">
        <v>32</v>
      </c>
      <c r="D16" s="4"/>
      <c r="E16" s="26" t="s">
        <v>36</v>
      </c>
      <c r="F16" s="5" t="s">
        <v>37</v>
      </c>
      <c r="G16" s="4"/>
      <c r="H16" s="4"/>
      <c r="I16" s="21">
        <v>42916</v>
      </c>
      <c r="J16" s="8">
        <v>13434717.140000001</v>
      </c>
      <c r="K16" s="8">
        <v>2768435.52</v>
      </c>
      <c r="L16" s="9">
        <f t="shared" ref="L16:L21" si="3">M16</f>
        <v>20.606578397972878</v>
      </c>
      <c r="M16" s="15">
        <f t="shared" si="0"/>
        <v>20.606578397972878</v>
      </c>
    </row>
    <row r="17" spans="1:13" ht="57" customHeight="1" x14ac:dyDescent="0.2">
      <c r="A17" s="26"/>
      <c r="B17" s="34"/>
      <c r="C17" s="4" t="s">
        <v>33</v>
      </c>
      <c r="D17" s="4"/>
      <c r="E17" s="26"/>
      <c r="F17" s="5" t="s">
        <v>38</v>
      </c>
      <c r="G17" s="4"/>
      <c r="H17" s="4"/>
      <c r="I17" s="21">
        <v>42916</v>
      </c>
      <c r="J17" s="8">
        <v>18919771.300000001</v>
      </c>
      <c r="K17" s="8">
        <v>7708943</v>
      </c>
      <c r="L17" s="9">
        <f t="shared" si="3"/>
        <v>40.745434380594226</v>
      </c>
      <c r="M17" s="15">
        <f t="shared" si="0"/>
        <v>40.745434380594226</v>
      </c>
    </row>
    <row r="18" spans="1:13" ht="57" customHeight="1" x14ac:dyDescent="0.2">
      <c r="A18" s="34" t="s">
        <v>63</v>
      </c>
      <c r="B18" s="34">
        <v>6119074.0700000003</v>
      </c>
      <c r="C18" s="4" t="s">
        <v>39</v>
      </c>
      <c r="D18" s="4"/>
      <c r="E18" s="4"/>
      <c r="F18" s="5" t="s">
        <v>17</v>
      </c>
      <c r="G18" s="4"/>
      <c r="H18" s="4"/>
      <c r="I18" s="21">
        <v>42916</v>
      </c>
      <c r="J18" s="8">
        <v>338992.52</v>
      </c>
      <c r="K18" s="8">
        <v>84814.89</v>
      </c>
      <c r="L18" s="9">
        <f t="shared" si="3"/>
        <v>25.019693649877581</v>
      </c>
      <c r="M18" s="15">
        <f t="shared" si="0"/>
        <v>25.019693649877581</v>
      </c>
    </row>
    <row r="19" spans="1:13" ht="57" customHeight="1" x14ac:dyDescent="0.2">
      <c r="A19" s="34"/>
      <c r="B19" s="34"/>
      <c r="C19" s="4" t="s">
        <v>40</v>
      </c>
      <c r="D19" s="4"/>
      <c r="E19" s="4"/>
      <c r="F19" s="5" t="s">
        <v>41</v>
      </c>
      <c r="G19" s="4"/>
      <c r="H19" s="4"/>
      <c r="I19" s="21">
        <v>42916</v>
      </c>
      <c r="J19" s="8">
        <v>1395811.65</v>
      </c>
      <c r="K19" s="8">
        <v>423753.3</v>
      </c>
      <c r="L19" s="9">
        <f t="shared" si="3"/>
        <v>30.358916978519275</v>
      </c>
      <c r="M19" s="15">
        <f t="shared" si="0"/>
        <v>30.358916978519275</v>
      </c>
    </row>
    <row r="20" spans="1:13" ht="57" customHeight="1" x14ac:dyDescent="0.2">
      <c r="A20" s="34"/>
      <c r="B20" s="34"/>
      <c r="C20" s="4" t="s">
        <v>42</v>
      </c>
      <c r="D20" s="4"/>
      <c r="E20" s="4"/>
      <c r="F20" s="5" t="s">
        <v>43</v>
      </c>
      <c r="G20" s="4"/>
      <c r="H20" s="4"/>
      <c r="I20" s="21">
        <v>42916</v>
      </c>
      <c r="J20" s="8">
        <v>4384269.9000000004</v>
      </c>
      <c r="K20" s="8">
        <v>1298906.47</v>
      </c>
      <c r="L20" s="9">
        <f t="shared" si="3"/>
        <v>29.626517062738312</v>
      </c>
      <c r="M20" s="15">
        <f t="shared" si="0"/>
        <v>29.626517062738312</v>
      </c>
    </row>
    <row r="21" spans="1:13" ht="57" customHeight="1" x14ac:dyDescent="0.2">
      <c r="A21" s="34" t="s">
        <v>22</v>
      </c>
      <c r="B21" s="34">
        <v>50223880.130000003</v>
      </c>
      <c r="C21" s="4" t="s">
        <v>44</v>
      </c>
      <c r="D21" s="4"/>
      <c r="E21" s="4"/>
      <c r="F21" s="5" t="s">
        <v>45</v>
      </c>
      <c r="G21" s="4"/>
      <c r="H21" s="4"/>
      <c r="I21" s="21">
        <v>42916</v>
      </c>
      <c r="J21" s="8">
        <v>275292.53000000003</v>
      </c>
      <c r="K21" s="8">
        <v>104897.13</v>
      </c>
      <c r="L21" s="9">
        <f t="shared" si="3"/>
        <v>38.103878081980646</v>
      </c>
      <c r="M21" s="15">
        <f t="shared" si="0"/>
        <v>38.103878081980646</v>
      </c>
    </row>
    <row r="22" spans="1:13" ht="57" customHeight="1" x14ac:dyDescent="0.2">
      <c r="A22" s="34"/>
      <c r="B22" s="34"/>
      <c r="C22" s="4" t="s">
        <v>46</v>
      </c>
      <c r="D22" s="4"/>
      <c r="E22" s="4"/>
      <c r="F22" s="5" t="s">
        <v>47</v>
      </c>
      <c r="G22" s="4"/>
      <c r="H22" s="4"/>
      <c r="I22" s="21">
        <v>42916</v>
      </c>
      <c r="J22" s="8">
        <v>473298.91</v>
      </c>
      <c r="K22" s="8">
        <v>208189.33</v>
      </c>
      <c r="L22" s="9">
        <f t="shared" ref="L22:L24" si="4">M22</f>
        <v>43.98686022750401</v>
      </c>
      <c r="M22" s="15">
        <f t="shared" si="0"/>
        <v>43.98686022750401</v>
      </c>
    </row>
    <row r="23" spans="1:13" ht="57" customHeight="1" x14ac:dyDescent="0.2">
      <c r="A23" s="34"/>
      <c r="B23" s="34"/>
      <c r="C23" s="4" t="s">
        <v>48</v>
      </c>
      <c r="D23" s="4"/>
      <c r="E23" s="4"/>
      <c r="F23" s="5" t="s">
        <v>49</v>
      </c>
      <c r="G23" s="4"/>
      <c r="H23" s="4"/>
      <c r="I23" s="21">
        <v>42916</v>
      </c>
      <c r="J23" s="8">
        <v>1277785.1299999999</v>
      </c>
      <c r="K23" s="8">
        <v>227354.53</v>
      </c>
      <c r="L23" s="9">
        <f t="shared" si="4"/>
        <v>17.792860838817244</v>
      </c>
      <c r="M23" s="15">
        <f t="shared" si="0"/>
        <v>17.792860838817244</v>
      </c>
    </row>
    <row r="24" spans="1:13" ht="57" customHeight="1" x14ac:dyDescent="0.2">
      <c r="A24" s="34"/>
      <c r="B24" s="34"/>
      <c r="C24" s="4" t="s">
        <v>50</v>
      </c>
      <c r="D24" s="4"/>
      <c r="E24" s="4"/>
      <c r="F24" s="5" t="s">
        <v>49</v>
      </c>
      <c r="G24" s="4"/>
      <c r="H24" s="4"/>
      <c r="I24" s="21">
        <v>42916</v>
      </c>
      <c r="J24" s="8">
        <v>3231000</v>
      </c>
      <c r="K24" s="8">
        <v>886756.6</v>
      </c>
      <c r="L24" s="9">
        <f t="shared" si="4"/>
        <v>27.445267718972456</v>
      </c>
      <c r="M24" s="15">
        <f t="shared" si="0"/>
        <v>27.445267718972456</v>
      </c>
    </row>
    <row r="25" spans="1:13" ht="57" customHeight="1" x14ac:dyDescent="0.2">
      <c r="A25" s="34"/>
      <c r="B25" s="34"/>
      <c r="C25" s="4" t="s">
        <v>51</v>
      </c>
      <c r="D25" s="4"/>
      <c r="E25" s="4"/>
      <c r="F25" s="5" t="s">
        <v>52</v>
      </c>
      <c r="G25" s="4"/>
      <c r="H25" s="4"/>
      <c r="I25" s="21">
        <v>42916</v>
      </c>
      <c r="J25" s="19">
        <v>1456074.25</v>
      </c>
      <c r="K25" s="19">
        <v>449445.61</v>
      </c>
      <c r="L25" s="9">
        <f t="shared" ref="L25:L31" si="5">M25</f>
        <v>30.866943083431355</v>
      </c>
      <c r="M25" s="15">
        <f t="shared" si="0"/>
        <v>30.866943083431355</v>
      </c>
    </row>
    <row r="26" spans="1:13" ht="57" customHeight="1" x14ac:dyDescent="0.2">
      <c r="A26" s="34"/>
      <c r="B26" s="34"/>
      <c r="C26" s="4" t="s">
        <v>53</v>
      </c>
      <c r="D26" s="4"/>
      <c r="E26" s="4"/>
      <c r="F26" s="5" t="s">
        <v>54</v>
      </c>
      <c r="G26" s="4"/>
      <c r="H26" s="4"/>
      <c r="I26" s="21">
        <v>42916</v>
      </c>
      <c r="J26" s="19">
        <v>6717937.3499999996</v>
      </c>
      <c r="K26" s="19">
        <v>2705225.64</v>
      </c>
      <c r="L26" s="9">
        <f t="shared" si="5"/>
        <v>40.268694080631761</v>
      </c>
      <c r="M26" s="15">
        <f t="shared" si="0"/>
        <v>40.268694080631761</v>
      </c>
    </row>
    <row r="27" spans="1:13" ht="57" customHeight="1" x14ac:dyDescent="0.2">
      <c r="A27" s="34"/>
      <c r="B27" s="34"/>
      <c r="C27" s="4" t="s">
        <v>55</v>
      </c>
      <c r="D27" s="4"/>
      <c r="E27" s="4"/>
      <c r="F27" s="5" t="s">
        <v>56</v>
      </c>
      <c r="G27" s="4"/>
      <c r="H27" s="4"/>
      <c r="I27" s="21">
        <v>42916</v>
      </c>
      <c r="J27" s="19">
        <v>1280363.17</v>
      </c>
      <c r="K27" s="19">
        <v>424128.76</v>
      </c>
      <c r="L27" s="9">
        <f t="shared" si="5"/>
        <v>33.125660745146241</v>
      </c>
      <c r="M27" s="15">
        <f t="shared" si="0"/>
        <v>33.125660745146241</v>
      </c>
    </row>
    <row r="28" spans="1:13" ht="57" customHeight="1" x14ac:dyDescent="0.2">
      <c r="A28" s="34"/>
      <c r="B28" s="34"/>
      <c r="C28" s="4" t="s">
        <v>57</v>
      </c>
      <c r="D28" s="4"/>
      <c r="E28" s="4"/>
      <c r="F28" s="5" t="s">
        <v>17</v>
      </c>
      <c r="G28" s="4"/>
      <c r="H28" s="4"/>
      <c r="I28" s="21">
        <v>42916</v>
      </c>
      <c r="J28" s="19">
        <v>489831</v>
      </c>
      <c r="K28" s="19">
        <v>106615.61</v>
      </c>
      <c r="L28" s="9">
        <f t="shared" si="5"/>
        <v>21.765794733285563</v>
      </c>
      <c r="M28" s="15">
        <f t="shared" si="0"/>
        <v>21.765794733285563</v>
      </c>
    </row>
    <row r="29" spans="1:13" ht="57" customHeight="1" x14ac:dyDescent="0.2">
      <c r="A29" s="34"/>
      <c r="B29" s="34"/>
      <c r="C29" s="4" t="s">
        <v>58</v>
      </c>
      <c r="D29" s="4"/>
      <c r="E29" s="4"/>
      <c r="F29" s="5" t="s">
        <v>59</v>
      </c>
      <c r="G29" s="4"/>
      <c r="H29" s="4"/>
      <c r="I29" s="21">
        <v>42916</v>
      </c>
      <c r="J29" s="19">
        <v>1708498.74</v>
      </c>
      <c r="K29" s="19">
        <v>440948.52</v>
      </c>
      <c r="L29" s="9">
        <f t="shared" si="5"/>
        <v>25.809121755629739</v>
      </c>
      <c r="M29" s="15">
        <f t="shared" si="0"/>
        <v>25.809121755629739</v>
      </c>
    </row>
    <row r="30" spans="1:13" ht="57" customHeight="1" x14ac:dyDescent="0.2">
      <c r="A30" s="34"/>
      <c r="B30" s="34"/>
      <c r="C30" s="4" t="s">
        <v>60</v>
      </c>
      <c r="D30" s="4"/>
      <c r="E30" s="4"/>
      <c r="F30" s="5" t="s">
        <v>17</v>
      </c>
      <c r="G30" s="4"/>
      <c r="H30" s="4"/>
      <c r="I30" s="21">
        <v>42916</v>
      </c>
      <c r="J30" s="19">
        <v>1450577.96</v>
      </c>
      <c r="K30" s="19">
        <v>484723.42</v>
      </c>
      <c r="L30" s="9">
        <f t="shared" si="5"/>
        <v>33.415882039183884</v>
      </c>
      <c r="M30" s="15">
        <f t="shared" si="0"/>
        <v>33.415882039183884</v>
      </c>
    </row>
    <row r="31" spans="1:13" ht="57" customHeight="1" x14ac:dyDescent="0.2">
      <c r="A31" s="34"/>
      <c r="B31" s="34"/>
      <c r="C31" s="4" t="s">
        <v>61</v>
      </c>
      <c r="D31" s="4"/>
      <c r="E31" s="4"/>
      <c r="F31" s="5" t="s">
        <v>62</v>
      </c>
      <c r="G31" s="4"/>
      <c r="H31" s="4"/>
      <c r="I31" s="23">
        <v>42916</v>
      </c>
      <c r="J31" s="8">
        <v>6000000</v>
      </c>
      <c r="K31" s="8">
        <v>1875138.61</v>
      </c>
      <c r="L31" s="9">
        <f t="shared" si="5"/>
        <v>31.252310166666668</v>
      </c>
      <c r="M31" s="15">
        <f t="shared" si="0"/>
        <v>31.252310166666668</v>
      </c>
    </row>
    <row r="32" spans="1:13" ht="15.75" customHeight="1" x14ac:dyDescent="0.2">
      <c r="J32" s="20" t="s">
        <v>65</v>
      </c>
      <c r="K32" s="18">
        <f>SUM(K5:K31)</f>
        <v>38420531.409999996</v>
      </c>
      <c r="L32" s="1"/>
    </row>
    <row r="33" spans="10:12" ht="18.75" x14ac:dyDescent="0.2">
      <c r="J33" s="2"/>
      <c r="K33" s="16"/>
      <c r="L33" s="1"/>
    </row>
    <row r="34" spans="10:12" ht="18.75" x14ac:dyDescent="0.2">
      <c r="K34" s="17"/>
    </row>
  </sheetData>
  <mergeCells count="15">
    <mergeCell ref="B21:B31"/>
    <mergeCell ref="B18:B20"/>
    <mergeCell ref="A18:A20"/>
    <mergeCell ref="A5:A17"/>
    <mergeCell ref="A21:A31"/>
    <mergeCell ref="A1:L1"/>
    <mergeCell ref="A2:L2"/>
    <mergeCell ref="A3:L3"/>
    <mergeCell ref="E16:E17"/>
    <mergeCell ref="H5:H15"/>
    <mergeCell ref="G5:G15"/>
    <mergeCell ref="E5:E15"/>
    <mergeCell ref="B5:B15"/>
    <mergeCell ref="B16:B17"/>
    <mergeCell ref="D5:D15"/>
  </mergeCells>
  <pageMargins left="0.70866141732283472" right="0.70866141732283472" top="0.15748031496062992" bottom="0" header="0.31496062992125984" footer="0.31496062992125984"/>
  <pageSetup scale="5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133350</xdr:colOff>
                <xdr:row>0</xdr:row>
                <xdr:rowOff>85725</xdr:rowOff>
              </from>
              <to>
                <xdr:col>0</xdr:col>
                <xdr:colOff>923925</xdr:colOff>
                <xdr:row>2</xdr:row>
                <xdr:rowOff>247650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mapdeL dL</dc:creator>
  <cp:lastModifiedBy>CONTROLARIA</cp:lastModifiedBy>
  <cp:lastPrinted>2017-04-27T20:51:11Z</cp:lastPrinted>
  <dcterms:created xsi:type="dcterms:W3CDTF">2016-02-03T17:55:17Z</dcterms:created>
  <dcterms:modified xsi:type="dcterms:W3CDTF">2017-07-20T18:19:17Z</dcterms:modified>
</cp:coreProperties>
</file>