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D28" i="1"/>
  <c r="E28" i="1"/>
  <c r="F28" i="1"/>
  <c r="G28" i="1"/>
  <c r="H28" i="1"/>
  <c r="C28" i="1"/>
  <c r="C44" i="1" s="1"/>
  <c r="H29" i="1"/>
  <c r="E29" i="1"/>
  <c r="D19" i="1"/>
  <c r="E19" i="1"/>
  <c r="F19" i="1"/>
  <c r="G19" i="1"/>
  <c r="H19" i="1"/>
  <c r="C19" i="1"/>
  <c r="H22" i="1"/>
  <c r="H23" i="1"/>
  <c r="H25" i="1"/>
  <c r="E22" i="1"/>
  <c r="E23" i="1"/>
  <c r="E24" i="1"/>
  <c r="H24" i="1" s="1"/>
  <c r="E25" i="1"/>
  <c r="E26" i="1"/>
  <c r="H26" i="1" s="1"/>
  <c r="H21" i="1"/>
  <c r="E21" i="1"/>
  <c r="C9" i="1"/>
  <c r="D9" i="1"/>
  <c r="E9" i="1"/>
  <c r="F9" i="1"/>
  <c r="G9" i="1"/>
  <c r="H9" i="1"/>
  <c r="H11" i="1"/>
  <c r="H12" i="1"/>
  <c r="H13" i="1"/>
  <c r="H15" i="1"/>
  <c r="H17" i="1"/>
  <c r="E11" i="1"/>
  <c r="E12" i="1"/>
  <c r="E13" i="1"/>
  <c r="E14" i="1"/>
  <c r="H14" i="1" s="1"/>
  <c r="E15" i="1"/>
  <c r="E16" i="1"/>
  <c r="H16" i="1" s="1"/>
  <c r="E17" i="1"/>
  <c r="E10" i="1"/>
  <c r="H10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<sst xmlns="http://schemas.openxmlformats.org/spreadsheetml/2006/main" count="46" uniqueCount="46">
  <si>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</si>
  <si>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</si>
  <si>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</si>
  <si>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</si>
  <si>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</si>
  <si>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</si>
  <si>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</si>
  <si>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</si>
  <si>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</si>
  <si>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</si>
  <si>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</si>
  <si>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</si>
  <si>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</si>
  <si>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</si>
  <si>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</si>
  <si>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</si>
  <si>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</si>
  <si>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</si>
  <si>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</si>
  <si>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</si>
  <si>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</si>
  <si>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</si>
  <si>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</si>
  <si>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</si>
  <si>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</si>
  <si>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</si>
  <si>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</si>
  <si>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</si>
  <si>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</si>
  <si>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</si>
  <si>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</si>
  <si>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</si>
  <si>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</si>
  <si>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</si>
  <si>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</si>
  <si>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</si>
  <si>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</si>
  <si>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</si>
  <si>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</si>
  <si>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</si>
  <si>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</si>
  <si>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</si>
  <si>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</si>
  <si>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30 de junio de 2017</t>
  </si>
  <si>
    <t>ASEC_EAEPECFG_2doTRIM_J7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</si>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</sst>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8</xdr:col>
      <xdr:colOff>115222</xdr:colOff>
      <xdr:row>60</xdr:row>
      <xdr:rowOff>53093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70" y="8126976"/>
          <a:ext cx="9110202" cy="239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showGridLines="0" tabSelected="1" topLeftCell="A53" zoomScale="124" zoomScaleNormal="124" workbookViewId="0">
      <selection sqref="A1:H6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45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6" thickBot="1" x14ac:dyDescent="0.25">
      <c r="B5" s="17" t="s">
        <v>43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/>
      <c r="D8" s="10"/>
      <c r="E8" s="10"/>
      <c r="F8" s="10"/>
      <c r="G8" s="10"/>
      <c r="H8" s="10"/>
    </row>
    <row r="9" spans="2:8" s="9" customFormat="1" ht="12" customHeight="1" x14ac:dyDescent="0.2">
      <c r="B9" s="2" t="s">
        <v>10</v>
      </c>
      <c r="C9" s="8">
        <f>SUM(C10:C17)</f>
        <v>161291905.26000002</v>
      </c>
      <c r="D9" s="8">
        <f t="shared" ref="D9:H9" si="0">SUM(D10:D17)</f>
        <v>-2919516.7800000012</v>
      </c>
      <c r="E9" s="8">
        <f t="shared" si="0"/>
        <v>158372388.47999999</v>
      </c>
      <c r="F9" s="8">
        <f t="shared" si="0"/>
        <v>48270351.74000001</v>
      </c>
      <c r="G9" s="8">
        <f t="shared" si="0"/>
        <v>48163631.74000001</v>
      </c>
      <c r="H9" s="8">
        <f t="shared" si="0"/>
        <v>110102036.73999999</v>
      </c>
    </row>
    <row r="10" spans="2:8" ht="12" customHeight="1" x14ac:dyDescent="0.2">
      <c r="B10" s="3" t="s">
        <v>11</v>
      </c>
      <c r="C10" s="6">
        <v>9598247.4299999997</v>
      </c>
      <c r="D10" s="6">
        <v>333213.7</v>
      </c>
      <c r="E10" s="6">
        <f>C10+D10</f>
        <v>9931461.129999999</v>
      </c>
      <c r="F10" s="6">
        <v>3211130.53</v>
      </c>
      <c r="G10" s="6">
        <v>3211130.53</v>
      </c>
      <c r="H10" s="6">
        <f>E10-F10</f>
        <v>6720330.5999999996</v>
      </c>
    </row>
    <row r="11" spans="2:8" ht="14.45" customHeight="1" x14ac:dyDescent="0.2">
      <c r="B11" s="3" t="s">
        <v>12</v>
      </c>
      <c r="C11" s="6">
        <v>0</v>
      </c>
      <c r="D11" s="6">
        <v>0</v>
      </c>
      <c r="E11" s="6">
        <f t="shared" ref="E11:E17" si="1">C11+D11</f>
        <v>0</v>
      </c>
      <c r="F11" s="6">
        <v>0</v>
      </c>
      <c r="G11" s="6">
        <v>0</v>
      </c>
      <c r="H11" s="6">
        <f t="shared" ref="H11:H17" si="2">E11-F11</f>
        <v>0</v>
      </c>
    </row>
    <row r="12" spans="2:8" ht="12" customHeight="1" x14ac:dyDescent="0.2">
      <c r="B12" s="3" t="s">
        <v>13</v>
      </c>
      <c r="C12" s="6">
        <v>123982706.38</v>
      </c>
      <c r="D12" s="6">
        <v>-14686429.470000001</v>
      </c>
      <c r="E12" s="6">
        <f t="shared" si="1"/>
        <v>109296276.91</v>
      </c>
      <c r="F12" s="6">
        <v>29181405.690000001</v>
      </c>
      <c r="G12" s="6">
        <v>29074685.690000001</v>
      </c>
      <c r="H12" s="6">
        <f t="shared" si="2"/>
        <v>80114871.219999999</v>
      </c>
    </row>
    <row r="13" spans="2:8" ht="14.45" customHeight="1" x14ac:dyDescent="0.2">
      <c r="B13" s="3" t="s">
        <v>14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ht="12" customHeight="1" x14ac:dyDescent="0.2">
      <c r="B14" s="3" t="s">
        <v>15</v>
      </c>
      <c r="C14" s="6">
        <v>9819066.4600000009</v>
      </c>
      <c r="D14" s="6">
        <v>851680.36</v>
      </c>
      <c r="E14" s="6">
        <f t="shared" si="1"/>
        <v>10670746.82</v>
      </c>
      <c r="F14" s="6">
        <v>3340711.04</v>
      </c>
      <c r="G14" s="6">
        <v>3340711.04</v>
      </c>
      <c r="H14" s="6">
        <f t="shared" si="2"/>
        <v>7330035.7800000003</v>
      </c>
    </row>
    <row r="15" spans="2:8" ht="14.45" customHeight="1" x14ac:dyDescent="0.2">
      <c r="B15" s="3" t="s">
        <v>16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ht="25.9" customHeight="1" x14ac:dyDescent="0.2">
      <c r="B16" s="3" t="s">
        <v>17</v>
      </c>
      <c r="C16" s="6">
        <v>17891884.989999998</v>
      </c>
      <c r="D16" s="6">
        <v>10582018.630000001</v>
      </c>
      <c r="E16" s="6">
        <f t="shared" si="1"/>
        <v>28473903.619999997</v>
      </c>
      <c r="F16" s="6">
        <v>12537104.48</v>
      </c>
      <c r="G16" s="6">
        <v>12537104.48</v>
      </c>
      <c r="H16" s="6">
        <f t="shared" si="2"/>
        <v>15936799.139999997</v>
      </c>
    </row>
    <row r="17" spans="2:8" ht="14.45" customHeight="1" x14ac:dyDescent="0.2">
      <c r="B17" s="3" t="s">
        <v>18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19</v>
      </c>
      <c r="C19" s="8">
        <f>SUM(C20:C26)</f>
        <v>67653740.579999998</v>
      </c>
      <c r="D19" s="8">
        <f t="shared" ref="D19:H19" si="3">SUM(D20:D26)</f>
        <v>19514441.289999999</v>
      </c>
      <c r="E19" s="8">
        <f t="shared" si="3"/>
        <v>87168181.870000005</v>
      </c>
      <c r="F19" s="8">
        <f t="shared" si="3"/>
        <v>27258237.149999999</v>
      </c>
      <c r="G19" s="8">
        <f t="shared" si="3"/>
        <v>27258237.149999999</v>
      </c>
      <c r="H19" s="8">
        <f t="shared" si="3"/>
        <v>59909944.720000006</v>
      </c>
    </row>
    <row r="20" spans="2:8" ht="12" customHeight="1" x14ac:dyDescent="0.2">
      <c r="B20" s="3" t="s">
        <v>20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21</v>
      </c>
      <c r="C21" s="6">
        <v>14792649.699999999</v>
      </c>
      <c r="D21" s="6">
        <v>926652.42</v>
      </c>
      <c r="E21" s="6">
        <f>C21+D21</f>
        <v>15719302.119999999</v>
      </c>
      <c r="F21" s="6">
        <v>3518543.25</v>
      </c>
      <c r="G21" s="6">
        <v>3518543.25</v>
      </c>
      <c r="H21" s="6">
        <f>E21-F21</f>
        <v>12200758.869999999</v>
      </c>
    </row>
    <row r="22" spans="2:8" ht="15" customHeight="1" x14ac:dyDescent="0.2">
      <c r="B22" s="3" t="s">
        <v>22</v>
      </c>
      <c r="C22" s="6">
        <v>0</v>
      </c>
      <c r="D22" s="6">
        <v>0</v>
      </c>
      <c r="E22" s="6">
        <f t="shared" ref="E22:E26" si="4">C22+D22</f>
        <v>0</v>
      </c>
      <c r="F22" s="6">
        <v>0</v>
      </c>
      <c r="G22" s="6">
        <v>0</v>
      </c>
      <c r="H22" s="6">
        <f t="shared" ref="H22:H26" si="5">E22-F22</f>
        <v>0</v>
      </c>
    </row>
    <row r="23" spans="2:8" ht="24.75" customHeight="1" x14ac:dyDescent="0.2">
      <c r="B23" s="3" t="s">
        <v>23</v>
      </c>
      <c r="C23" s="6">
        <v>0</v>
      </c>
      <c r="D23" s="6">
        <v>0</v>
      </c>
      <c r="E23" s="6">
        <f t="shared" si="4"/>
        <v>0</v>
      </c>
      <c r="F23" s="6">
        <v>0</v>
      </c>
      <c r="G23" s="6">
        <v>0</v>
      </c>
      <c r="H23" s="6">
        <f t="shared" si="5"/>
        <v>0</v>
      </c>
    </row>
    <row r="24" spans="2:8" x14ac:dyDescent="0.2">
      <c r="B24" s="3" t="s">
        <v>25</v>
      </c>
      <c r="C24" s="6">
        <v>4276866.59</v>
      </c>
      <c r="D24" s="6">
        <v>62280.66</v>
      </c>
      <c r="E24" s="6">
        <f t="shared" si="4"/>
        <v>4339147.25</v>
      </c>
      <c r="F24" s="6">
        <v>1380882.52</v>
      </c>
      <c r="G24" s="6">
        <v>1380882.52</v>
      </c>
      <c r="H24" s="6">
        <f t="shared" si="5"/>
        <v>2958264.73</v>
      </c>
    </row>
    <row r="25" spans="2:8" x14ac:dyDescent="0.2">
      <c r="B25" s="3" t="s">
        <v>26</v>
      </c>
      <c r="C25" s="6">
        <v>0</v>
      </c>
      <c r="D25" s="6">
        <v>0</v>
      </c>
      <c r="E25" s="6">
        <f t="shared" si="4"/>
        <v>0</v>
      </c>
      <c r="F25" s="6">
        <v>0</v>
      </c>
      <c r="G25" s="6">
        <v>0</v>
      </c>
      <c r="H25" s="6">
        <f t="shared" si="5"/>
        <v>0</v>
      </c>
    </row>
    <row r="26" spans="2:8" x14ac:dyDescent="0.2">
      <c r="B26" s="3" t="s">
        <v>27</v>
      </c>
      <c r="C26" s="6">
        <v>48584224.289999999</v>
      </c>
      <c r="D26" s="6">
        <v>18525508.210000001</v>
      </c>
      <c r="E26" s="6">
        <f t="shared" si="4"/>
        <v>67109732.5</v>
      </c>
      <c r="F26" s="6">
        <v>22358811.379999999</v>
      </c>
      <c r="G26" s="6">
        <v>22358811.379999999</v>
      </c>
      <c r="H26" s="6">
        <f t="shared" si="5"/>
        <v>44750921.120000005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28</v>
      </c>
      <c r="C28" s="8">
        <f>SUM(C29:C37)</f>
        <v>9200962.3699999992</v>
      </c>
      <c r="D28" s="8">
        <f t="shared" ref="D28:H28" si="6">SUM(D29:D37)</f>
        <v>99739.35</v>
      </c>
      <c r="E28" s="8">
        <f t="shared" si="6"/>
        <v>9300701.7199999988</v>
      </c>
      <c r="F28" s="8">
        <f t="shared" si="6"/>
        <v>3372717</v>
      </c>
      <c r="G28" s="8">
        <f t="shared" si="6"/>
        <v>3372717</v>
      </c>
      <c r="H28" s="8">
        <f t="shared" si="6"/>
        <v>5927984.7199999988</v>
      </c>
    </row>
    <row r="29" spans="2:8" ht="24" x14ac:dyDescent="0.2">
      <c r="B29" s="3" t="s">
        <v>29</v>
      </c>
      <c r="C29" s="6">
        <v>9200962.3699999992</v>
      </c>
      <c r="D29" s="6">
        <v>99739.35</v>
      </c>
      <c r="E29" s="6">
        <f>C29+D29</f>
        <v>9300701.7199999988</v>
      </c>
      <c r="F29" s="6">
        <v>3372717</v>
      </c>
      <c r="G29" s="6">
        <v>3372717</v>
      </c>
      <c r="H29" s="6">
        <f>E29-F29</f>
        <v>5927984.7199999988</v>
      </c>
    </row>
    <row r="30" spans="2:8" ht="11.45" x14ac:dyDescent="0.2">
      <c r="B30" s="3" t="s">
        <v>30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31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1.45" x14ac:dyDescent="0.2">
      <c r="B33" s="3" t="s">
        <v>33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38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39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41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24</v>
      </c>
      <c r="C44" s="7">
        <f>C9+C19+C28+C39</f>
        <v>238146608.21000004</v>
      </c>
      <c r="D44" s="7">
        <f t="shared" ref="D44:H44" si="7">D9+D19+D28+D39</f>
        <v>16694663.859999998</v>
      </c>
      <c r="E44" s="7">
        <f t="shared" si="7"/>
        <v>254841272.06999999</v>
      </c>
      <c r="F44" s="7">
        <f t="shared" si="7"/>
        <v>78901305.890000015</v>
      </c>
      <c r="G44" s="7">
        <f t="shared" si="7"/>
        <v>78794585.890000015</v>
      </c>
      <c r="H44" s="7">
        <f t="shared" si="7"/>
        <v>175939966.18000001</v>
      </c>
    </row>
    <row r="50" spans="8:8" ht="15" x14ac:dyDescent="0.25">
      <c r="H50" s="5" t="s">
        <v>44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2017-07-21T17:12:31Z</cp:lastPrinted>
  <dcterms:created xsi:type="dcterms:W3CDTF">2015-10-07T18:41:16Z</dcterms:created>
  <dcterms:modified xsi:type="dcterms:W3CDTF">2017-07-21T17:12:33Z</dcterms:modified>
</cp:coreProperties>
</file>