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AUDITORIA SUPERIOR 2DO TRIM\"/>
    </mc:Choice>
  </mc:AlternateContent>
  <bookViews>
    <workbookView xWindow="0" yWindow="0" windowWidth="28800" windowHeight="12435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E42" i="1" l="1"/>
  <c r="H42" i="1" s="1"/>
  <c r="H39" i="1" s="1"/>
  <c r="G39" i="1"/>
  <c r="F39" i="1"/>
  <c r="E39" i="1"/>
  <c r="D39" i="1"/>
  <c r="C39" i="1"/>
  <c r="H37" i="1"/>
  <c r="H36" i="1"/>
  <c r="H35" i="1"/>
  <c r="H34" i="1"/>
  <c r="H32" i="1"/>
  <c r="H29" i="1"/>
  <c r="E37" i="1"/>
  <c r="E36" i="1"/>
  <c r="E35" i="1"/>
  <c r="E34" i="1"/>
  <c r="E33" i="1"/>
  <c r="H33" i="1" s="1"/>
  <c r="E32" i="1"/>
  <c r="E31" i="1"/>
  <c r="H31" i="1" s="1"/>
  <c r="E30" i="1"/>
  <c r="E29" i="1"/>
  <c r="G28" i="1"/>
  <c r="F28" i="1"/>
  <c r="D28" i="1"/>
  <c r="C28" i="1"/>
  <c r="H20" i="1"/>
  <c r="H26" i="1"/>
  <c r="H25" i="1"/>
  <c r="H23" i="1"/>
  <c r="G19" i="1"/>
  <c r="F19" i="1"/>
  <c r="D19" i="1"/>
  <c r="C19" i="1"/>
  <c r="E26" i="1"/>
  <c r="E25" i="1"/>
  <c r="E24" i="1"/>
  <c r="H24" i="1" s="1"/>
  <c r="E23" i="1"/>
  <c r="E22" i="1"/>
  <c r="E21" i="1"/>
  <c r="H21" i="1" s="1"/>
  <c r="E17" i="1"/>
  <c r="E16" i="1"/>
  <c r="H16" i="1" s="1"/>
  <c r="E15" i="1"/>
  <c r="E14" i="1"/>
  <c r="E13" i="1"/>
  <c r="H13" i="1" s="1"/>
  <c r="E12" i="1"/>
  <c r="H12" i="1" s="1"/>
  <c r="E11" i="1"/>
  <c r="H17" i="1"/>
  <c r="H15" i="1"/>
  <c r="H14" i="1"/>
  <c r="H11" i="1"/>
  <c r="H10" i="1"/>
  <c r="E10" i="1"/>
  <c r="G9" i="1"/>
  <c r="F9" i="1"/>
  <c r="D9" i="1"/>
  <c r="C9" i="1"/>
  <c r="D44" i="1" l="1"/>
  <c r="F44" i="1"/>
  <c r="G44" i="1"/>
  <c r="C44" i="1"/>
  <c r="E19" i="1"/>
  <c r="E28" i="1"/>
  <c r="H30" i="1"/>
  <c r="H28" i="1"/>
  <c r="H22" i="1"/>
  <c r="H19" i="1"/>
  <c r="E9" i="1"/>
  <c r="H9" i="1"/>
  <c r="E44" i="1" l="1"/>
  <c r="H44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<sst xmlns="http://schemas.openxmlformats.org/spreadsheetml/2006/main" count="52" uniqueCount="52">
  <si>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</si>
  <si>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</si>
  <si>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</si>
  <si>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</si>
  <si>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</si>
  <si>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</si>
  <si>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</si>
  <si>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</si>
  <si>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</si>
  <si>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</si>
  <si>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</si>
  <si>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</si>
  <si>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</si>
  <si>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</si>
  <si>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</si>
  <si>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</si>
  <si>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</si>
  <si>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</si>
  <si>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</si>
  <si>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</si>
  <si>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</si>
  <si>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</si>
  <si>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</si>
  <si>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</si>
  <si>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</si>
  <si>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</si>
  <si>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</si>
  <si>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</si>
  <si>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</si>
  <si>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</si>
  <si>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</si>
  <si>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</si>
  <si>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</si>
  <si>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</si>
  <si>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</si>
  <si>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</si>
  <si>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</si>
  <si>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</si>
  <si>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</si>
  <si>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</si>
  <si>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</si>
  <si>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</si>
  <si>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</si>
  <si>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</si>
  <si>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</si>
  <si>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</si>
  <si>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</si>
  <si>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</si>
  <si>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</si>
  <si>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2017</t>
  </si>
  <si>
    <t>ASEC_EAEPECFG_2doTRIM_J7</t>
  </si>
  <si>
    <t>Presidencia Municipal De Muzquiz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</si>
</sst>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tabSelected="1" zoomScale="90" zoomScaleNormal="90" workbookViewId="0">
      <selection activeCell="E22" sqref="E22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4.5" customHeight="1" thickBot="1" x14ac:dyDescent="0.25"/>
    <row r="2" spans="2:8" x14ac:dyDescent="0.2">
      <c r="B2" s="11" t="s">
        <v>51</v>
      </c>
      <c r="C2" s="12"/>
      <c r="D2" s="12"/>
      <c r="E2" s="12"/>
      <c r="F2" s="12"/>
      <c r="G2" s="12"/>
      <c r="H2" s="13"/>
    </row>
    <row r="3" spans="2:8" x14ac:dyDescent="0.2">
      <c r="B3" s="14" t="s">
        <v>0</v>
      </c>
      <c r="C3" s="15"/>
      <c r="D3" s="15"/>
      <c r="E3" s="15"/>
      <c r="F3" s="15"/>
      <c r="G3" s="15"/>
      <c r="H3" s="16"/>
    </row>
    <row r="4" spans="2:8" x14ac:dyDescent="0.2">
      <c r="B4" s="14" t="s">
        <v>1</v>
      </c>
      <c r="C4" s="15"/>
      <c r="D4" s="15"/>
      <c r="E4" s="15"/>
      <c r="F4" s="15"/>
      <c r="G4" s="15"/>
      <c r="H4" s="16"/>
    </row>
    <row r="5" spans="2:8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8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8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8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8" s="9" customFormat="1" ht="12" customHeight="1" x14ac:dyDescent="0.2">
      <c r="B9" s="2" t="s">
        <v>12</v>
      </c>
      <c r="C9" s="8">
        <f>+C10+C11+C12+C13+C14+C15+C16+C17</f>
        <v>105273217.33</v>
      </c>
      <c r="D9" s="8">
        <f t="shared" ref="D9:H9" si="0">+D10+D11+D12+D13+D14+D15+D16+D17</f>
        <v>7395555.1900000004</v>
      </c>
      <c r="E9" s="8">
        <f t="shared" si="0"/>
        <v>112668772.52</v>
      </c>
      <c r="F9" s="8">
        <f t="shared" si="0"/>
        <v>51455487.519999996</v>
      </c>
      <c r="G9" s="8">
        <f t="shared" si="0"/>
        <v>51375882.030000001</v>
      </c>
      <c r="H9" s="8">
        <f t="shared" si="0"/>
        <v>61213285</v>
      </c>
    </row>
    <row r="10" spans="2:8" ht="12" customHeight="1" x14ac:dyDescent="0.2">
      <c r="B10" s="3" t="s">
        <v>13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ht="14.45" customHeight="1" x14ac:dyDescent="0.2">
      <c r="B11" s="3" t="s">
        <v>14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ht="12" customHeight="1" x14ac:dyDescent="0.2">
      <c r="B12" s="3" t="s">
        <v>15</v>
      </c>
      <c r="C12" s="6">
        <v>86443217.329999998</v>
      </c>
      <c r="D12" s="6">
        <v>6631104.1900000004</v>
      </c>
      <c r="E12" s="6">
        <f t="shared" si="1"/>
        <v>93074321.519999996</v>
      </c>
      <c r="F12" s="6">
        <v>42644602.75</v>
      </c>
      <c r="G12" s="6">
        <v>42564997.259999998</v>
      </c>
      <c r="H12" s="6">
        <f t="shared" si="2"/>
        <v>50429718.769999996</v>
      </c>
    </row>
    <row r="13" spans="2:8" ht="14.45" customHeight="1" x14ac:dyDescent="0.2">
      <c r="B13" s="3" t="s">
        <v>16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ht="12" customHeight="1" x14ac:dyDescent="0.2">
      <c r="B14" s="3" t="s">
        <v>17</v>
      </c>
      <c r="C14" s="6">
        <v>0</v>
      </c>
      <c r="D14" s="6">
        <v>0</v>
      </c>
      <c r="E14" s="6">
        <f t="shared" si="1"/>
        <v>0</v>
      </c>
      <c r="F14" s="6">
        <v>0</v>
      </c>
      <c r="G14" s="6">
        <v>0</v>
      </c>
      <c r="H14" s="6">
        <f t="shared" si="2"/>
        <v>0</v>
      </c>
    </row>
    <row r="15" spans="2:8" ht="14.45" customHeight="1" x14ac:dyDescent="0.2">
      <c r="B15" s="3" t="s">
        <v>18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ht="25.9" customHeight="1" x14ac:dyDescent="0.2">
      <c r="B16" s="3" t="s">
        <v>19</v>
      </c>
      <c r="C16" s="6">
        <v>18830000</v>
      </c>
      <c r="D16" s="6">
        <v>764451</v>
      </c>
      <c r="E16" s="6">
        <f t="shared" si="1"/>
        <v>19594451</v>
      </c>
      <c r="F16" s="6">
        <v>8810884.7699999996</v>
      </c>
      <c r="G16" s="6">
        <v>8810884.7699999996</v>
      </c>
      <c r="H16" s="6">
        <f t="shared" si="2"/>
        <v>10783566.23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+C20+C21+C22+C23+C24+C25+C26</f>
        <v>70784970.799999997</v>
      </c>
      <c r="D19" s="8">
        <f t="shared" ref="D19:H19" si="3">+D20+D21+D22+D23+D24+D25+D26</f>
        <v>9136831.2299999986</v>
      </c>
      <c r="E19" s="8">
        <f t="shared" si="3"/>
        <v>79921802.030000001</v>
      </c>
      <c r="F19" s="8">
        <f t="shared" si="3"/>
        <v>27351394.760000002</v>
      </c>
      <c r="G19" s="8">
        <f t="shared" si="3"/>
        <v>27351394.760000002</v>
      </c>
      <c r="H19" s="8">
        <f t="shared" si="3"/>
        <v>52570407.269999996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f>+E20-F20</f>
        <v>0</v>
      </c>
    </row>
    <row r="21" spans="2:8" ht="14.45" customHeight="1" x14ac:dyDescent="0.2">
      <c r="B21" s="3" t="s">
        <v>23</v>
      </c>
      <c r="C21" s="6">
        <v>58484970.799999997</v>
      </c>
      <c r="D21" s="6">
        <v>11292437.439999999</v>
      </c>
      <c r="E21" s="6">
        <f>+C21+D21</f>
        <v>69777408.239999995</v>
      </c>
      <c r="F21" s="6">
        <v>23935294.699999999</v>
      </c>
      <c r="G21" s="6">
        <v>23935294.699999999</v>
      </c>
      <c r="H21" s="6">
        <f>+E21-F21</f>
        <v>45842113.539999992</v>
      </c>
    </row>
    <row r="22" spans="2:8" ht="15" customHeight="1" x14ac:dyDescent="0.2">
      <c r="B22" s="3" t="s">
        <v>24</v>
      </c>
      <c r="C22" s="6">
        <v>6800000</v>
      </c>
      <c r="D22" s="6">
        <v>-135606.21</v>
      </c>
      <c r="E22" s="6">
        <f t="shared" ref="E22:E26" si="4">+C22+D22</f>
        <v>6664393.79</v>
      </c>
      <c r="F22" s="6">
        <v>1888507.05</v>
      </c>
      <c r="G22" s="6">
        <v>1888507.05</v>
      </c>
      <c r="H22" s="6">
        <f t="shared" ref="H22:H26" si="5">+E22-F22</f>
        <v>4775886.74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f t="shared" si="4"/>
        <v>0</v>
      </c>
      <c r="F23" s="6">
        <v>0</v>
      </c>
      <c r="G23" s="6">
        <v>0</v>
      </c>
      <c r="H23" s="6">
        <f t="shared" si="5"/>
        <v>0</v>
      </c>
    </row>
    <row r="24" spans="2:8" x14ac:dyDescent="0.2">
      <c r="B24" s="3" t="s">
        <v>27</v>
      </c>
      <c r="C24" s="6">
        <v>5500000</v>
      </c>
      <c r="D24" s="6">
        <v>-2020000</v>
      </c>
      <c r="E24" s="6">
        <f t="shared" si="4"/>
        <v>3480000</v>
      </c>
      <c r="F24" s="6">
        <v>1527593.01</v>
      </c>
      <c r="G24" s="6">
        <v>1527593.01</v>
      </c>
      <c r="H24" s="6">
        <f t="shared" si="5"/>
        <v>1952406.99</v>
      </c>
    </row>
    <row r="25" spans="2:8" x14ac:dyDescent="0.2">
      <c r="B25" s="3" t="s">
        <v>28</v>
      </c>
      <c r="C25" s="6">
        <v>0</v>
      </c>
      <c r="D25" s="6">
        <v>0</v>
      </c>
      <c r="E25" s="6">
        <f t="shared" si="4"/>
        <v>0</v>
      </c>
      <c r="F25" s="6">
        <v>0</v>
      </c>
      <c r="G25" s="6">
        <v>0</v>
      </c>
      <c r="H25" s="6">
        <f t="shared" si="5"/>
        <v>0</v>
      </c>
    </row>
    <row r="26" spans="2:8" x14ac:dyDescent="0.2">
      <c r="B26" s="3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f>+C29+C30+C31+C32+C33+C34+C35+C36+C37</f>
        <v>3415500</v>
      </c>
      <c r="D28" s="8">
        <f t="shared" ref="D28:H28" si="6">+D29+D30+D31+D32+D33+D34+D35+D36+D37</f>
        <v>2028368</v>
      </c>
      <c r="E28" s="8">
        <f t="shared" si="6"/>
        <v>5443868</v>
      </c>
      <c r="F28" s="8">
        <f t="shared" si="6"/>
        <v>2205339.96</v>
      </c>
      <c r="G28" s="8">
        <f t="shared" si="6"/>
        <v>2205339.96</v>
      </c>
      <c r="H28" s="8">
        <f t="shared" si="6"/>
        <v>3238528.04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">
      <c r="B30" s="3" t="s">
        <v>32</v>
      </c>
      <c r="C30" s="6">
        <v>0</v>
      </c>
      <c r="D30" s="6">
        <v>400000</v>
      </c>
      <c r="E30" s="6">
        <f t="shared" ref="E30:E37" si="7">+C30+D30</f>
        <v>400000</v>
      </c>
      <c r="F30" s="6">
        <v>400000</v>
      </c>
      <c r="G30" s="6">
        <v>400000</v>
      </c>
      <c r="H30" s="6">
        <f t="shared" ref="H30:H37" si="8">+E30-F30</f>
        <v>0</v>
      </c>
    </row>
    <row r="31" spans="2:8" x14ac:dyDescent="0.2">
      <c r="B31" s="3" t="s">
        <v>33</v>
      </c>
      <c r="C31" s="6">
        <v>2277000</v>
      </c>
      <c r="D31" s="6">
        <v>1628368</v>
      </c>
      <c r="E31" s="6">
        <f t="shared" si="7"/>
        <v>3905368</v>
      </c>
      <c r="F31" s="6">
        <v>1805339.96</v>
      </c>
      <c r="G31" s="6">
        <v>1805339.96</v>
      </c>
      <c r="H31" s="6">
        <f t="shared" si="8"/>
        <v>2100028.04</v>
      </c>
    </row>
    <row r="32" spans="2:8" x14ac:dyDescent="0.2">
      <c r="B32" s="3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">
      <c r="B33" s="3" t="s">
        <v>35</v>
      </c>
      <c r="C33" s="6">
        <v>1138500</v>
      </c>
      <c r="D33" s="6">
        <v>0</v>
      </c>
      <c r="E33" s="6">
        <f t="shared" si="7"/>
        <v>1138500</v>
      </c>
      <c r="F33" s="6">
        <v>0</v>
      </c>
      <c r="G33" s="6">
        <v>0</v>
      </c>
      <c r="H33" s="6">
        <f t="shared" si="8"/>
        <v>1138500</v>
      </c>
    </row>
    <row r="34" spans="2:8" x14ac:dyDescent="0.2">
      <c r="B34" s="3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f>+C40+C41+C42+C43</f>
        <v>5000000</v>
      </c>
      <c r="D39" s="8">
        <f t="shared" ref="D39:H39" si="9">+D40+D41+D42+D43</f>
        <v>-3036479.37</v>
      </c>
      <c r="E39" s="8">
        <f t="shared" si="9"/>
        <v>1963520.63</v>
      </c>
      <c r="F39" s="8">
        <f t="shared" si="9"/>
        <v>236072</v>
      </c>
      <c r="G39" s="8">
        <f t="shared" si="9"/>
        <v>236072</v>
      </c>
      <c r="H39" s="8">
        <f t="shared" si="9"/>
        <v>1727448.63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5000000</v>
      </c>
      <c r="D42" s="6">
        <v>-3036479.37</v>
      </c>
      <c r="E42" s="6">
        <f>+C42+D42</f>
        <v>1963520.63</v>
      </c>
      <c r="F42" s="6">
        <v>236072</v>
      </c>
      <c r="G42" s="6">
        <v>236072</v>
      </c>
      <c r="H42" s="6">
        <f>+E42-F42</f>
        <v>1727448.63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+C9+C19+C28+C39</f>
        <v>184473688.13</v>
      </c>
      <c r="D44" s="7">
        <f t="shared" ref="D44:H44" si="10">+D9+D19+D28+D39</f>
        <v>15524275.049999997</v>
      </c>
      <c r="E44" s="7">
        <f t="shared" si="10"/>
        <v>199997963.18000001</v>
      </c>
      <c r="F44" s="7">
        <f t="shared" si="10"/>
        <v>81248294.239999995</v>
      </c>
      <c r="G44" s="7">
        <f t="shared" si="10"/>
        <v>81168688.75</v>
      </c>
      <c r="H44" s="7">
        <f t="shared" si="10"/>
        <v>118749668.94</v>
      </c>
    </row>
    <row r="50" spans="8:8" ht="15" x14ac:dyDescent="0.25">
      <c r="H50" s="5" t="s">
        <v>50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2017-06-13T16:39:43Z</cp:lastPrinted>
  <dcterms:created xsi:type="dcterms:W3CDTF">2015-10-07T18:41:16Z</dcterms:created>
  <dcterms:modified xsi:type="dcterms:W3CDTF">2017-08-01T19:50:07Z</dcterms:modified>
</cp:coreProperties>
</file>