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E66" i="1"/>
  <c r="D37"/>
  <c r="E44"/>
  <c r="D44"/>
  <c r="E40"/>
  <c r="D40"/>
  <c r="D48" s="1"/>
  <c r="E20"/>
  <c r="D20"/>
  <c r="E8"/>
  <c r="E37" s="1"/>
  <c r="D8"/>
  <c r="E51"/>
  <c r="E61" s="1"/>
  <c r="E56"/>
  <c r="D56"/>
  <c r="D61" s="1"/>
  <c r="D63" l="1"/>
  <c r="D66" s="1"/>
  <c r="E63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<sst xmlns="http://schemas.openxmlformats.org/spreadsheetml/2006/main" count="62" uniqueCount="54">
  <si>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</si>
  <si>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</si>
  <si>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</si>
  <si>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</si>
  <si>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</si>
  <si>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</si>
  <si>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</si>
  <si>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</si>
  <si>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</si>
  <si>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</si>
  <si>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</si>
  <si>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</si>
  <si>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</si>
  <si>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</si>
  <si>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</si>
  <si>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</si>
  <si>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</si>
  <si>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</si>
  <si>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</si>
  <si>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</si>
  <si>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</si>
  <si>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</si>
  <si>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</si>
  <si>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</si>
  <si>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</si>
  <si>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</si>
  <si>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</si>
  <si>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</si>
  <si>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</si>
  <si>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</si>
  <si>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</si>
  <si>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</si>
  <si>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</si>
  <si>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</si>
  <si>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</si>
  <si>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</si>
  <si>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</si>
  <si>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</si>
  <si>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</si>
  <si>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</si>
  <si>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</si>
  <si>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</si>
  <si>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</si>
  <si>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</si>
  <si>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</si>
  <si>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</si>
  <si>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</si>
  <si>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</si>
  <si>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</si>
  <si>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</si>
  <si>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 xml:space="preserve"> “Bajo protesta de decir verdad declaramos que los Estados Financieros y sus notas, son razonablemente correctos y son responsabilidad del emisor”
</t>
  </si>
  <si>
    <t>(pesos)</t>
  </si>
  <si>
    <t>Presidencia Municipal de Castaños,Coahuila.</t>
  </si>
  <si>
    <t>Del 01 de Enero al 31 de Marzo de 2017 y 2016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</si>
</sst>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3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justify" vertical="center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/>
    </xf>
    <xf numFmtId="4" fontId="4" fillId="3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4" fillId="3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75</xdr:row>
      <xdr:rowOff>123825</xdr:rowOff>
    </xdr:from>
    <xdr:to>
      <xdr:col>2</xdr:col>
      <xdr:colOff>2505075</xdr:colOff>
      <xdr:row>79</xdr:row>
      <xdr:rowOff>133349</xdr:rowOff>
    </xdr:to>
    <xdr:sp macro="" textlink="">
      <xdr:nvSpPr>
        <xdr:cNvPr id="2" name="1 CuadroTexto"/>
        <xdr:cNvSpPr txBox="1"/>
      </xdr:nvSpPr>
      <xdr:spPr>
        <a:xfrm>
          <a:off x="154781" y="12277725"/>
          <a:ext cx="2931319" cy="7715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2</xdr:col>
      <xdr:colOff>3321843</xdr:colOff>
      <xdr:row>75</xdr:row>
      <xdr:rowOff>114300</xdr:rowOff>
    </xdr:from>
    <xdr:to>
      <xdr:col>4</xdr:col>
      <xdr:colOff>1200149</xdr:colOff>
      <xdr:row>80</xdr:row>
      <xdr:rowOff>9527</xdr:rowOff>
    </xdr:to>
    <xdr:sp macro="" textlink="">
      <xdr:nvSpPr>
        <xdr:cNvPr id="3" name="2 CuadroTexto"/>
        <xdr:cNvSpPr txBox="1"/>
      </xdr:nvSpPr>
      <xdr:spPr>
        <a:xfrm>
          <a:off x="3902868" y="12268200"/>
          <a:ext cx="2936081" cy="8191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 editAs="oneCell">
    <xdr:from>
      <xdr:col>2</xdr:col>
      <xdr:colOff>57150</xdr:colOff>
      <xdr:row>0</xdr:row>
      <xdr:rowOff>19051</xdr:rowOff>
    </xdr:from>
    <xdr:to>
      <xdr:col>2</xdr:col>
      <xdr:colOff>564146</xdr:colOff>
      <xdr:row>3</xdr:row>
      <xdr:rowOff>114301</xdr:rowOff>
    </xdr:to>
    <xdr:pic>
      <xdr:nvPicPr>
        <xdr:cNvPr id="4" name="3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5" y="19051"/>
          <a:ext cx="506996" cy="552450"/>
        </a:xfrm>
        <a:prstGeom prst="rect">
          <a:avLst/>
        </a:prstGeom>
      </xdr:spPr>
    </xdr:pic>
    <xdr:clientData/>
  </xdr:twoCellAnchor>
  <xdr:twoCellAnchor editAs="oneCell">
    <xdr:from>
      <xdr:col>3</xdr:col>
      <xdr:colOff>1590676</xdr:colOff>
      <xdr:row>0</xdr:row>
      <xdr:rowOff>28576</xdr:rowOff>
    </xdr:from>
    <xdr:to>
      <xdr:col>4</xdr:col>
      <xdr:colOff>1000126</xdr:colOff>
      <xdr:row>3</xdr:row>
      <xdr:rowOff>116764</xdr:rowOff>
    </xdr:to>
    <xdr:pic>
      <xdr:nvPicPr>
        <xdr:cNvPr id="5" name="4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10226" y="28576"/>
          <a:ext cx="1028700" cy="545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1"/>
  <sheetViews>
    <sheetView showGridLines="0" tabSelected="1" view="pageLayout" topLeftCell="A67" zoomScaleNormal="100" workbookViewId="0">
      <selection activeCell="A6" sqref="A6:E6"/>
    </sheetView>
  </sheetViews>
  <sheetFormatPr baseColWidth="10" defaultColWidth="11.42578125" defaultRowHeight="12"/>
  <cols>
    <col min="1" max="1" width="4" style="1" customWidth="1"/>
    <col min="2" max="2" width="4.140625" style="1" customWidth="1"/>
    <col min="3" max="3" width="48" style="1" customWidth="1"/>
    <col min="4" max="5" width="22.5703125" style="1" customWidth="1"/>
    <col min="6" max="16384" width="11.42578125" style="1"/>
  </cols>
  <sheetData>
    <row r="1" spans="1:5">
      <c r="A1" s="22" t="s">
        <v>52</v>
      </c>
      <c r="B1" s="23"/>
      <c r="C1" s="23"/>
      <c r="D1" s="23"/>
      <c r="E1" s="24"/>
    </row>
    <row r="2" spans="1:5">
      <c r="A2" s="25" t="s">
        <v>0</v>
      </c>
      <c r="B2" s="26"/>
      <c r="C2" s="26"/>
      <c r="D2" s="26"/>
      <c r="E2" s="27"/>
    </row>
    <row r="3" spans="1:5">
      <c r="A3" s="25" t="s">
        <v>53</v>
      </c>
      <c r="B3" s="26"/>
      <c r="C3" s="26"/>
      <c r="D3" s="26"/>
      <c r="E3" s="27"/>
    </row>
    <row r="4" spans="1:5" ht="12.75" thickBot="1">
      <c r="A4" s="28" t="s">
        <v>51</v>
      </c>
      <c r="B4" s="29"/>
      <c r="C4" s="29"/>
      <c r="D4" s="29"/>
      <c r="E4" s="30"/>
    </row>
    <row r="5" spans="1:5" ht="12.75" thickBot="1">
      <c r="A5" s="28" t="s">
        <v>1</v>
      </c>
      <c r="B5" s="29"/>
      <c r="C5" s="29"/>
      <c r="D5" s="4">
        <v>2017</v>
      </c>
      <c r="E5" s="5">
        <v>2016</v>
      </c>
    </row>
    <row r="6" spans="1:5" ht="15" customHeight="1">
      <c r="A6" s="31"/>
      <c r="B6" s="32"/>
      <c r="C6" s="32"/>
      <c r="D6" s="32"/>
      <c r="E6" s="33"/>
    </row>
    <row r="7" spans="1:5">
      <c r="A7" s="20" t="s">
        <v>2</v>
      </c>
      <c r="B7" s="21"/>
      <c r="C7" s="21"/>
      <c r="D7" s="43"/>
      <c r="E7" s="34"/>
    </row>
    <row r="8" spans="1:5">
      <c r="A8" s="6"/>
      <c r="B8" s="21" t="s">
        <v>3</v>
      </c>
      <c r="C8" s="21"/>
      <c r="D8" s="44">
        <f>SUM(D9:D19)</f>
        <v>70863276.170000002</v>
      </c>
      <c r="E8" s="35">
        <f>SUM(E9:E19)</f>
        <v>58054398.649999999</v>
      </c>
    </row>
    <row r="9" spans="1:5">
      <c r="A9" s="6"/>
      <c r="B9" s="3"/>
      <c r="C9" s="45" t="s">
        <v>4</v>
      </c>
      <c r="D9" s="46">
        <v>4571895.4400000004</v>
      </c>
      <c r="E9" s="47">
        <v>3851555.53</v>
      </c>
    </row>
    <row r="10" spans="1:5">
      <c r="A10" s="6"/>
      <c r="B10" s="3"/>
      <c r="C10" s="45" t="s">
        <v>5</v>
      </c>
      <c r="D10" s="46">
        <v>0</v>
      </c>
      <c r="E10" s="47">
        <v>0</v>
      </c>
    </row>
    <row r="11" spans="1:5">
      <c r="A11" s="6"/>
      <c r="B11" s="7"/>
      <c r="C11" s="45" t="s">
        <v>6</v>
      </c>
      <c r="D11" s="46">
        <v>0</v>
      </c>
      <c r="E11" s="47">
        <v>0</v>
      </c>
    </row>
    <row r="12" spans="1:5">
      <c r="A12" s="6"/>
      <c r="B12" s="7"/>
      <c r="C12" s="45" t="s">
        <v>7</v>
      </c>
      <c r="D12" s="46">
        <v>1689406.48</v>
      </c>
      <c r="E12" s="47">
        <v>1231664.22</v>
      </c>
    </row>
    <row r="13" spans="1:5">
      <c r="A13" s="6"/>
      <c r="B13" s="7"/>
      <c r="C13" s="45" t="s">
        <v>8</v>
      </c>
      <c r="D13" s="46">
        <v>133519.49</v>
      </c>
      <c r="E13" s="47">
        <v>126954</v>
      </c>
    </row>
    <row r="14" spans="1:5">
      <c r="A14" s="6"/>
      <c r="B14" s="7"/>
      <c r="C14" s="45" t="s">
        <v>9</v>
      </c>
      <c r="D14" s="46">
        <v>184815.5</v>
      </c>
      <c r="E14" s="47">
        <v>372166.65</v>
      </c>
    </row>
    <row r="15" spans="1:5">
      <c r="A15" s="6"/>
      <c r="B15" s="7"/>
      <c r="C15" s="45" t="s">
        <v>10</v>
      </c>
      <c r="D15" s="46">
        <v>0</v>
      </c>
      <c r="E15" s="47">
        <v>0</v>
      </c>
    </row>
    <row r="16" spans="1:5" ht="36">
      <c r="A16" s="6"/>
      <c r="B16" s="7"/>
      <c r="C16" s="45" t="s">
        <v>11</v>
      </c>
      <c r="D16" s="46">
        <v>1307.5</v>
      </c>
      <c r="E16" s="47">
        <v>508</v>
      </c>
    </row>
    <row r="17" spans="1:5">
      <c r="A17" s="6"/>
      <c r="B17" s="7"/>
      <c r="C17" s="45" t="s">
        <v>12</v>
      </c>
      <c r="D17" s="46">
        <v>16993053.649999999</v>
      </c>
      <c r="E17" s="47">
        <v>13886987.710000001</v>
      </c>
    </row>
    <row r="18" spans="1:5">
      <c r="A18" s="6"/>
      <c r="B18" s="7"/>
      <c r="C18" s="45" t="s">
        <v>13</v>
      </c>
      <c r="D18" s="46">
        <v>0</v>
      </c>
      <c r="E18" s="47">
        <v>0</v>
      </c>
    </row>
    <row r="19" spans="1:5">
      <c r="A19" s="6"/>
      <c r="B19" s="7"/>
      <c r="C19" s="45" t="s">
        <v>14</v>
      </c>
      <c r="D19" s="46">
        <v>47289278.109999999</v>
      </c>
      <c r="E19" s="47">
        <v>38584562.539999999</v>
      </c>
    </row>
    <row r="20" spans="1:5">
      <c r="A20" s="6"/>
      <c r="B20" s="21" t="s">
        <v>15</v>
      </c>
      <c r="C20" s="21"/>
      <c r="D20" s="44">
        <f>SUM(D21:D36)</f>
        <v>64374057.799999997</v>
      </c>
      <c r="E20" s="35">
        <f>SUM(E21:E36)</f>
        <v>53006372.100000001</v>
      </c>
    </row>
    <row r="21" spans="1:5">
      <c r="A21" s="6"/>
      <c r="B21" s="3"/>
      <c r="C21" s="45" t="s">
        <v>16</v>
      </c>
      <c r="D21" s="46">
        <v>7644053.04</v>
      </c>
      <c r="E21" s="47">
        <v>7040623.0700000003</v>
      </c>
    </row>
    <row r="22" spans="1:5">
      <c r="A22" s="6"/>
      <c r="B22" s="3"/>
      <c r="C22" s="45" t="s">
        <v>17</v>
      </c>
      <c r="D22" s="46">
        <v>2625870.04</v>
      </c>
      <c r="E22" s="47">
        <v>2405711.37</v>
      </c>
    </row>
    <row r="23" spans="1:5">
      <c r="A23" s="6"/>
      <c r="B23" s="3"/>
      <c r="C23" s="45" t="s">
        <v>18</v>
      </c>
      <c r="D23" s="46">
        <v>3268145.67</v>
      </c>
      <c r="E23" s="47">
        <v>2838862.6</v>
      </c>
    </row>
    <row r="24" spans="1:5">
      <c r="A24" s="6"/>
      <c r="B24" s="3"/>
      <c r="C24" s="45" t="s">
        <v>19</v>
      </c>
      <c r="D24" s="46">
        <v>0</v>
      </c>
      <c r="E24" s="47">
        <v>0</v>
      </c>
    </row>
    <row r="25" spans="1:5">
      <c r="A25" s="6"/>
      <c r="B25" s="3"/>
      <c r="C25" s="45" t="s">
        <v>20</v>
      </c>
      <c r="D25" s="46">
        <v>0</v>
      </c>
      <c r="E25" s="47">
        <v>0</v>
      </c>
    </row>
    <row r="26" spans="1:5">
      <c r="A26" s="6"/>
      <c r="B26" s="3"/>
      <c r="C26" s="45" t="s">
        <v>21</v>
      </c>
      <c r="D26" s="46">
        <v>605853.71</v>
      </c>
      <c r="E26" s="47">
        <v>598591.37</v>
      </c>
    </row>
    <row r="27" spans="1:5">
      <c r="A27" s="6"/>
      <c r="B27" s="3"/>
      <c r="C27" s="45" t="s">
        <v>22</v>
      </c>
      <c r="D27" s="46">
        <v>1076773.68</v>
      </c>
      <c r="E27" s="47">
        <v>947799.82</v>
      </c>
    </row>
    <row r="28" spans="1:5">
      <c r="A28" s="6"/>
      <c r="B28" s="3"/>
      <c r="C28" s="45" t="s">
        <v>23</v>
      </c>
      <c r="D28" s="46">
        <v>148072.62</v>
      </c>
      <c r="E28" s="47">
        <v>122968.22</v>
      </c>
    </row>
    <row r="29" spans="1:5" ht="24">
      <c r="A29" s="6"/>
      <c r="B29" s="3"/>
      <c r="C29" s="45" t="s">
        <v>24</v>
      </c>
      <c r="D29" s="46">
        <v>0</v>
      </c>
      <c r="E29" s="47">
        <v>0</v>
      </c>
    </row>
    <row r="30" spans="1:5">
      <c r="A30" s="6"/>
      <c r="B30" s="3"/>
      <c r="C30" s="45" t="s">
        <v>25</v>
      </c>
      <c r="D30" s="46">
        <v>0</v>
      </c>
      <c r="E30" s="47">
        <v>0</v>
      </c>
    </row>
    <row r="31" spans="1:5">
      <c r="A31" s="6"/>
      <c r="B31" s="3"/>
      <c r="C31" s="45" t="s">
        <v>26</v>
      </c>
      <c r="D31" s="46">
        <v>231861</v>
      </c>
      <c r="E31" s="47">
        <v>258194</v>
      </c>
    </row>
    <row r="32" spans="1:5">
      <c r="A32" s="6"/>
      <c r="B32" s="3"/>
      <c r="C32" s="45" t="s">
        <v>27</v>
      </c>
      <c r="D32" s="46">
        <v>0</v>
      </c>
      <c r="E32" s="47">
        <v>0</v>
      </c>
    </row>
    <row r="33" spans="1:5">
      <c r="A33" s="6"/>
      <c r="B33" s="3"/>
      <c r="C33" s="45" t="s">
        <v>28</v>
      </c>
      <c r="D33" s="46">
        <v>0</v>
      </c>
      <c r="E33" s="47">
        <v>0</v>
      </c>
    </row>
    <row r="34" spans="1:5">
      <c r="A34" s="6"/>
      <c r="B34" s="3"/>
      <c r="C34" s="45" t="s">
        <v>29</v>
      </c>
      <c r="D34" s="46">
        <v>0</v>
      </c>
      <c r="E34" s="47">
        <v>0</v>
      </c>
    </row>
    <row r="35" spans="1:5">
      <c r="A35" s="6"/>
      <c r="B35" s="3"/>
      <c r="C35" s="45" t="s">
        <v>30</v>
      </c>
      <c r="D35" s="46">
        <v>0</v>
      </c>
      <c r="E35" s="47">
        <v>0</v>
      </c>
    </row>
    <row r="36" spans="1:5">
      <c r="A36" s="6"/>
      <c r="B36" s="3"/>
      <c r="C36" s="45" t="s">
        <v>31</v>
      </c>
      <c r="D36" s="46">
        <v>48773428.039999999</v>
      </c>
      <c r="E36" s="47">
        <v>38793621.649999999</v>
      </c>
    </row>
    <row r="37" spans="1:5">
      <c r="A37" s="13" t="s">
        <v>32</v>
      </c>
      <c r="B37" s="14"/>
      <c r="C37" s="14"/>
      <c r="D37" s="48">
        <f>+D8-D20</f>
        <v>6489218.3700000048</v>
      </c>
      <c r="E37" s="42">
        <f>+E8-E20</f>
        <v>5048026.549999997</v>
      </c>
    </row>
    <row r="38" spans="1:5">
      <c r="A38" s="15"/>
      <c r="B38" s="16"/>
      <c r="C38" s="16"/>
      <c r="D38" s="16"/>
      <c r="E38" s="17"/>
    </row>
    <row r="39" spans="1:5">
      <c r="A39" s="20" t="s">
        <v>33</v>
      </c>
      <c r="B39" s="21"/>
      <c r="C39" s="21"/>
      <c r="D39" s="7"/>
      <c r="E39" s="8"/>
    </row>
    <row r="40" spans="1:5">
      <c r="A40" s="6"/>
      <c r="B40" s="21" t="s">
        <v>3</v>
      </c>
      <c r="C40" s="21"/>
      <c r="D40" s="44">
        <f>+D41</f>
        <v>894000</v>
      </c>
      <c r="E40" s="35">
        <f>+E41</f>
        <v>0</v>
      </c>
    </row>
    <row r="41" spans="1:5" ht="24">
      <c r="A41" s="6"/>
      <c r="B41" s="7"/>
      <c r="C41" s="7" t="s">
        <v>34</v>
      </c>
      <c r="D41" s="46">
        <v>894000</v>
      </c>
      <c r="E41" s="47">
        <v>0</v>
      </c>
    </row>
    <row r="42" spans="1:5">
      <c r="A42" s="6"/>
      <c r="B42" s="7"/>
      <c r="C42" s="7" t="s">
        <v>35</v>
      </c>
      <c r="D42" s="46">
        <v>0</v>
      </c>
      <c r="E42" s="47">
        <v>0</v>
      </c>
    </row>
    <row r="43" spans="1:5">
      <c r="A43" s="6"/>
      <c r="B43" s="7"/>
      <c r="C43" s="7" t="s">
        <v>36</v>
      </c>
      <c r="D43" s="46">
        <v>0</v>
      </c>
      <c r="E43" s="47">
        <v>0</v>
      </c>
    </row>
    <row r="44" spans="1:5">
      <c r="A44" s="6"/>
      <c r="B44" s="21" t="s">
        <v>15</v>
      </c>
      <c r="C44" s="21"/>
      <c r="D44" s="44">
        <f>+D45+D46</f>
        <v>6450506.3999999994</v>
      </c>
      <c r="E44" s="35">
        <f>+E45+E46</f>
        <v>1615314.2</v>
      </c>
    </row>
    <row r="45" spans="1:5" ht="24">
      <c r="A45" s="6"/>
      <c r="B45" s="7"/>
      <c r="C45" s="7" t="s">
        <v>34</v>
      </c>
      <c r="D45" s="46">
        <v>6399325.8399999999</v>
      </c>
      <c r="E45" s="47">
        <v>1308535.3999999999</v>
      </c>
    </row>
    <row r="46" spans="1:5">
      <c r="A46" s="6"/>
      <c r="B46" s="3"/>
      <c r="C46" s="7" t="s">
        <v>35</v>
      </c>
      <c r="D46" s="46">
        <v>51180.56</v>
      </c>
      <c r="E46" s="47">
        <v>306778.8</v>
      </c>
    </row>
    <row r="47" spans="1:5">
      <c r="A47" s="6"/>
      <c r="B47" s="7"/>
      <c r="C47" s="7" t="s">
        <v>37</v>
      </c>
      <c r="D47" s="49"/>
      <c r="E47" s="47">
        <v>0</v>
      </c>
    </row>
    <row r="48" spans="1:5">
      <c r="A48" s="13" t="s">
        <v>38</v>
      </c>
      <c r="B48" s="14"/>
      <c r="C48" s="14"/>
      <c r="D48" s="50">
        <f>+D40-D44</f>
        <v>-5556506.3999999994</v>
      </c>
      <c r="E48" s="51">
        <v>-1615314.2</v>
      </c>
    </row>
    <row r="49" spans="1:5">
      <c r="A49" s="15"/>
      <c r="B49" s="16"/>
      <c r="C49" s="16"/>
      <c r="D49" s="16"/>
      <c r="E49" s="17"/>
    </row>
    <row r="50" spans="1:5">
      <c r="A50" s="20" t="s">
        <v>39</v>
      </c>
      <c r="B50" s="21"/>
      <c r="C50" s="21"/>
      <c r="D50" s="7"/>
      <c r="E50" s="8"/>
    </row>
    <row r="51" spans="1:5">
      <c r="A51" s="6"/>
      <c r="B51" s="21" t="s">
        <v>3</v>
      </c>
      <c r="C51" s="21"/>
      <c r="D51" s="44">
        <v>0</v>
      </c>
      <c r="E51" s="35">
        <f>+E52</f>
        <v>412816.38</v>
      </c>
    </row>
    <row r="52" spans="1:5">
      <c r="A52" s="6"/>
      <c r="B52" s="7"/>
      <c r="C52" s="7" t="s">
        <v>40</v>
      </c>
      <c r="D52" s="46">
        <v>0</v>
      </c>
      <c r="E52" s="47">
        <v>412816.38</v>
      </c>
    </row>
    <row r="53" spans="1:5">
      <c r="A53" s="6"/>
      <c r="B53" s="3"/>
      <c r="C53" s="7" t="s">
        <v>41</v>
      </c>
      <c r="D53" s="46">
        <v>0</v>
      </c>
      <c r="E53" s="47">
        <v>412816.38</v>
      </c>
    </row>
    <row r="54" spans="1:5">
      <c r="A54" s="6"/>
      <c r="B54" s="3"/>
      <c r="C54" s="7" t="s">
        <v>42</v>
      </c>
      <c r="D54" s="46">
        <v>0</v>
      </c>
      <c r="E54" s="47">
        <v>0</v>
      </c>
    </row>
    <row r="55" spans="1:5">
      <c r="A55" s="6"/>
      <c r="B55" s="3"/>
      <c r="C55" s="7" t="s">
        <v>43</v>
      </c>
      <c r="D55" s="43">
        <v>0</v>
      </c>
      <c r="E55" s="34">
        <v>0</v>
      </c>
    </row>
    <row r="56" spans="1:5">
      <c r="A56" s="6"/>
      <c r="B56" s="21" t="s">
        <v>15</v>
      </c>
      <c r="C56" s="21"/>
      <c r="D56" s="44">
        <f>SUM(D57:D60)</f>
        <v>0</v>
      </c>
      <c r="E56" s="35">
        <f>+E57+E60</f>
        <v>953881.33000000007</v>
      </c>
    </row>
    <row r="57" spans="1:5">
      <c r="A57" s="6"/>
      <c r="B57" s="7"/>
      <c r="C57" s="7" t="s">
        <v>44</v>
      </c>
      <c r="D57" s="46">
        <v>0</v>
      </c>
      <c r="E57" s="47">
        <v>128248.57</v>
      </c>
    </row>
    <row r="58" spans="1:5">
      <c r="A58" s="6"/>
      <c r="B58" s="3"/>
      <c r="C58" s="7" t="s">
        <v>41</v>
      </c>
      <c r="D58" s="46">
        <v>0</v>
      </c>
      <c r="E58" s="47">
        <v>128248.57</v>
      </c>
    </row>
    <row r="59" spans="1:5">
      <c r="A59" s="6"/>
      <c r="B59" s="3"/>
      <c r="C59" s="7" t="s">
        <v>42</v>
      </c>
      <c r="D59" s="46">
        <v>0</v>
      </c>
      <c r="E59" s="47">
        <v>0</v>
      </c>
    </row>
    <row r="60" spans="1:5">
      <c r="A60" s="6"/>
      <c r="B60" s="3"/>
      <c r="C60" s="7" t="s">
        <v>45</v>
      </c>
      <c r="D60" s="46">
        <v>0</v>
      </c>
      <c r="E60" s="47">
        <v>825632.76</v>
      </c>
    </row>
    <row r="61" spans="1:5">
      <c r="A61" s="13" t="s">
        <v>46</v>
      </c>
      <c r="B61" s="14"/>
      <c r="C61" s="14"/>
      <c r="D61" s="52">
        <f>+D51+D56</f>
        <v>0</v>
      </c>
      <c r="E61" s="36">
        <f>+E51-E56</f>
        <v>-541064.95000000007</v>
      </c>
    </row>
    <row r="62" spans="1:5">
      <c r="A62" s="37"/>
      <c r="B62" s="38"/>
      <c r="C62" s="38"/>
      <c r="D62" s="38"/>
      <c r="E62" s="39"/>
    </row>
    <row r="63" spans="1:5">
      <c r="A63" s="40" t="s">
        <v>47</v>
      </c>
      <c r="B63" s="41"/>
      <c r="C63" s="41"/>
      <c r="D63" s="48">
        <f>+D37+D48</f>
        <v>932711.97000000533</v>
      </c>
      <c r="E63" s="42">
        <f>+E37+E48+E61</f>
        <v>2891647.3999999966</v>
      </c>
    </row>
    <row r="64" spans="1:5">
      <c r="A64" s="15"/>
      <c r="B64" s="16"/>
      <c r="C64" s="16"/>
      <c r="D64" s="16"/>
      <c r="E64" s="17"/>
    </row>
    <row r="65" spans="1:7">
      <c r="A65" s="13" t="s">
        <v>48</v>
      </c>
      <c r="B65" s="14"/>
      <c r="C65" s="14"/>
      <c r="D65" s="50">
        <v>4668584.16</v>
      </c>
      <c r="E65" s="51">
        <v>1534854.68</v>
      </c>
    </row>
    <row r="66" spans="1:7">
      <c r="A66" s="18" t="s">
        <v>49</v>
      </c>
      <c r="B66" s="19"/>
      <c r="C66" s="19"/>
      <c r="D66" s="52">
        <f>+D63+D65</f>
        <v>5601296.1300000055</v>
      </c>
      <c r="E66" s="36">
        <f>+E63+E65</f>
        <v>4426502.0799999963</v>
      </c>
    </row>
    <row r="67" spans="1:7" ht="12.75" thickBot="1">
      <c r="A67" s="10"/>
      <c r="B67" s="11"/>
      <c r="C67" s="11"/>
      <c r="D67" s="11"/>
      <c r="E67" s="12"/>
    </row>
    <row r="69" spans="1:7" ht="24.75" customHeight="1">
      <c r="A69" s="9" t="s">
        <v>50</v>
      </c>
      <c r="B69" s="9"/>
      <c r="C69" s="9"/>
      <c r="D69" s="9"/>
      <c r="E69" s="9"/>
      <c r="F69" s="2"/>
      <c r="G69" s="2"/>
    </row>
    <row r="75" spans="1:7" ht="15">
      <c r="A75"/>
      <c r="B75"/>
      <c r="C75"/>
    </row>
    <row r="76" spans="1:7" ht="15">
      <c r="A76"/>
      <c r="B76"/>
      <c r="C76"/>
    </row>
    <row r="77" spans="1:7" ht="15">
      <c r="B77"/>
      <c r="C77"/>
    </row>
    <row r="78" spans="1:7" ht="15">
      <c r="B78"/>
      <c r="C78"/>
    </row>
    <row r="79" spans="1:7" ht="15">
      <c r="A79"/>
      <c r="B79"/>
      <c r="C79"/>
    </row>
    <row r="80" spans="1:7" ht="12.75">
      <c r="A80" s="53"/>
      <c r="B80" s="53"/>
      <c r="C80" s="53"/>
    </row>
    <row r="81" spans="1:3" ht="15">
      <c r="A81"/>
      <c r="B81"/>
      <c r="C81"/>
    </row>
  </sheetData>
  <mergeCells count="27">
    <mergeCell ref="A7:C7"/>
    <mergeCell ref="A1:E1"/>
    <mergeCell ref="A2:E2"/>
    <mergeCell ref="A3:E3"/>
    <mergeCell ref="A5:C5"/>
    <mergeCell ref="A6:E6"/>
    <mergeCell ref="A4:E4"/>
    <mergeCell ref="B56:C56"/>
    <mergeCell ref="B8:C8"/>
    <mergeCell ref="B20:C20"/>
    <mergeCell ref="A37:C37"/>
    <mergeCell ref="A38:E38"/>
    <mergeCell ref="A39:C39"/>
    <mergeCell ref="B40:C40"/>
    <mergeCell ref="B44:C44"/>
    <mergeCell ref="A48:C48"/>
    <mergeCell ref="A49:E49"/>
    <mergeCell ref="A50:C50"/>
    <mergeCell ref="B51:C51"/>
    <mergeCell ref="A69:E69"/>
    <mergeCell ref="A67:E67"/>
    <mergeCell ref="A61:C61"/>
    <mergeCell ref="A62:E62"/>
    <mergeCell ref="A63:C63"/>
    <mergeCell ref="A64:E64"/>
    <mergeCell ref="A65:C65"/>
    <mergeCell ref="A66:C66"/>
  </mergeCells>
  <pageMargins left="0.19685039370078741" right="0.35433070866141736" top="0.375" bottom="0.26041666666666669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2017-04-21T19:18:52Z</cp:lastPrinted>
  <dcterms:created xsi:type="dcterms:W3CDTF">2015-10-07T18:30:35Z</dcterms:created>
  <dcterms:modified xsi:type="dcterms:W3CDTF">2017-04-21T19:18:58Z</dcterms:modified>
</cp:coreProperties>
</file>