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H59" i="1"/>
  <c r="G59"/>
  <c r="F59"/>
  <c r="E59"/>
  <c r="D59"/>
  <c r="C59"/>
  <c r="H57"/>
  <c r="G57"/>
  <c r="F57"/>
  <c r="E57"/>
  <c r="D57"/>
  <c r="C57"/>
  <c r="H43"/>
  <c r="G43"/>
  <c r="F43"/>
  <c r="E43"/>
  <c r="D43"/>
  <c r="C43"/>
  <c r="H40"/>
  <c r="G40"/>
  <c r="F40"/>
  <c r="E40"/>
  <c r="D40"/>
  <c r="C40"/>
  <c r="H35"/>
  <c r="G35"/>
  <c r="F35"/>
  <c r="E35"/>
  <c r="D35"/>
  <c r="C35"/>
  <c r="H25"/>
  <c r="G25"/>
  <c r="F25"/>
  <c r="E25"/>
  <c r="D25"/>
  <c r="C25"/>
  <c r="H15"/>
  <c r="G15"/>
  <c r="F15"/>
  <c r="E15"/>
  <c r="D15"/>
  <c r="C15"/>
  <c r="H9"/>
  <c r="G9"/>
  <c r="F9"/>
  <c r="E9"/>
  <c r="D9"/>
  <c r="C9"/>
</calcChain>
</file>

<file path=xl/sharedStrings.xml><?xml version="1.0" encoding="utf-8"?>
<sst xmlns="http://schemas.openxmlformats.org/spreadsheetml/2006/main" count="70" uniqueCount="70">
  <si>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</si>
  <si>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</si>
  <si>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</si>
  <si>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</si>
  <si>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</si>
  <si>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</si>
  <si>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</si>
  <si>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</si>
  <si>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</si>
  <si>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</si>
  <si>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</si>
  <si>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</si>
  <si>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</si>
  <si>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Materiales y Suministros</t>
  </si>
  <si>
    <t>Servicios Generales</t>
  </si>
  <si>
    <t>Inversión Pública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</si>
  <si>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</si>
  <si>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</si>
  <si>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</si>
  <si>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</si>
  <si>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</si>
  <si>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</si>
  <si>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</si>
  <si>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</si>
  <si>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</si>
  <si>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</si>
  <si>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</si>
  <si>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</si>
  <si>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</si>
  <si>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Total del Gasto</t>
  </si>
  <si>
    <t>(pesos)</t>
  </si>
  <si>
    <t>Del 01 de Enero al 31 de Marzo de 2017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</si>
  <si>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</si>
  <si>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</si>
  <si>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</si>
  <si>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</si>
  <si>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</si>
  <si>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</si>
  <si>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</si>
  <si>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</si>
  <si>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</si>
  <si>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</si>
  <si>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</si>
  <si>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</si>
  <si>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</si>
  <si>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</si>
  <si>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</si>
  <si>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</si>
  <si>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</si>
  <si>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</si>
  <si>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</si>
  <si>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</si>
  <si>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</si>
  <si>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AYUDAS SOCIALES</t>
  </si>
  <si>
    <t>MOBILIARIO Y EQUIPO DE ADMINISTRACIÓN</t>
  </si>
  <si>
    <t>MAQUINARIA, OTROS EQUIPOS Y HERRAMIENTAS</t>
  </si>
  <si>
    <t>MATERIAS PRIMAS Y MATERIALES DE PRODUCCIÓN Y COMERCIALIZACIÓN</t>
  </si>
  <si>
    <t>MATERIALES Y SUMINISTROS PARA SEGURIDAD</t>
  </si>
  <si>
    <t>TRANSFERENCIAS, ASIGNACIONES, SUBSIDIOS Y OTRAS AYUDAS</t>
  </si>
  <si>
    <t>SUBSIDIOS Y SUBVENCIONES</t>
  </si>
  <si>
    <t>DONATIVOS</t>
  </si>
  <si>
    <t>BIENES MUEBLES, INMUEBLES E INTANGIBLES</t>
  </si>
  <si>
    <t>OBRA PÚBLICA EN BIENES PROPIOS</t>
  </si>
  <si>
    <t>ADEUDOS DE EJERCICIOS FISCALES ANTERIORES (ADEFAS)</t>
  </si>
  <si>
    <t>PRESIDENTE MUNICIPAL</t>
  </si>
  <si>
    <t>TESORERO MUNICIPAL</t>
  </si>
  <si>
    <t>PRESIDENCIA MUNICIPAL DE ABASOLO, COAHULA</t>
  </si>
  <si>
    <t>SEGURIDAD SOCIAL</t>
  </si>
  <si>
    <t>C. TOMAS LERMA ORTIZ</t>
  </si>
  <si>
    <t>C. ROSA C. MALDONADO MALDONADO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</si>
</sst>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4" borderId="17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4" fontId="1" fillId="4" borderId="1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164" fontId="5" fillId="0" borderId="13" xfId="0" applyNumberFormat="1" applyFont="1" applyBorder="1" applyAlignment="1">
      <alignment vertical="top" wrapText="1"/>
    </xf>
    <xf numFmtId="4" fontId="1" fillId="4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/>
    <xf numFmtId="0" fontId="2" fillId="0" borderId="0" xfId="0" applyFont="1" applyBorder="1" applyAlignme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" fontId="4" fillId="0" borderId="13" xfId="0" applyNumberFormat="1" applyFont="1" applyBorder="1" applyAlignment="1">
      <alignment vertical="top" wrapText="1"/>
    </xf>
    <xf numFmtId="4" fontId="4" fillId="0" borderId="20" xfId="0" applyNumberFormat="1" applyFont="1" applyBorder="1" applyAlignment="1">
      <alignment vertical="top" wrapText="1"/>
    </xf>
    <xf numFmtId="4" fontId="1" fillId="4" borderId="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42334</xdr:rowOff>
    </xdr:from>
    <xdr:to>
      <xdr:col>1</xdr:col>
      <xdr:colOff>493184</xdr:colOff>
      <xdr:row>4</xdr:row>
      <xdr:rowOff>87842</xdr:rowOff>
    </xdr:to>
    <xdr:pic>
      <xdr:nvPicPr>
        <xdr:cNvPr id="4" name="3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42334"/>
          <a:ext cx="704851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211667</xdr:colOff>
      <xdr:row>0</xdr:row>
      <xdr:rowOff>31750</xdr:rowOff>
    </xdr:from>
    <xdr:to>
      <xdr:col>7</xdr:col>
      <xdr:colOff>954617</xdr:colOff>
      <xdr:row>4</xdr:row>
      <xdr:rowOff>67733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1917" y="31750"/>
          <a:ext cx="742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showGridLines="0" tabSelected="1" view="pageLayout" topLeftCell="A41" zoomScale="90" zoomScaleNormal="100" zoomScalePageLayoutView="90" workbookViewId="0">
      <selection activeCell="A53" sqref="A53:B62"/>
    </sheetView>
  </sheetViews>
  <sheetFormatPr baseColWidth="10" defaultColWidth="11.42578125" defaultRowHeight="11.25"/>
  <cols>
    <col min="1" max="1" width="3.140625" style="4" customWidth="1"/>
    <col min="2" max="2" width="56.28515625" style="4" customWidth="1"/>
    <col min="3" max="3" width="14" style="4" customWidth="1"/>
    <col min="4" max="5" width="13.5703125" style="4" customWidth="1"/>
    <col min="6" max="6" width="14.140625" style="4" customWidth="1"/>
    <col min="7" max="7" width="14" style="4" customWidth="1"/>
    <col min="8" max="8" width="15" style="4" customWidth="1"/>
    <col min="9" max="16384" width="11.42578125" style="4"/>
  </cols>
  <sheetData>
    <row r="1" spans="1:8">
      <c r="A1" s="1" t="s">
        <v>66</v>
      </c>
      <c r="B1" s="2"/>
      <c r="C1" s="2"/>
      <c r="D1" s="2"/>
      <c r="E1" s="2"/>
      <c r="F1" s="2"/>
      <c r="G1" s="2"/>
      <c r="H1" s="3"/>
    </row>
    <row r="2" spans="1:8">
      <c r="A2" s="5" t="s">
        <v>0</v>
      </c>
      <c r="B2" s="6"/>
      <c r="C2" s="6"/>
      <c r="D2" s="6"/>
      <c r="E2" s="6"/>
      <c r="F2" s="6"/>
      <c r="G2" s="6"/>
      <c r="H2" s="7"/>
    </row>
    <row r="3" spans="1:8">
      <c r="A3" s="5" t="s">
        <v>1</v>
      </c>
      <c r="B3" s="6"/>
      <c r="C3" s="6"/>
      <c r="D3" s="6"/>
      <c r="E3" s="6"/>
      <c r="F3" s="6"/>
      <c r="G3" s="6"/>
      <c r="H3" s="7"/>
    </row>
    <row r="4" spans="1:8">
      <c r="A4" s="5" t="s">
        <v>31</v>
      </c>
      <c r="B4" s="6"/>
      <c r="C4" s="6"/>
      <c r="D4" s="6"/>
      <c r="E4" s="6"/>
      <c r="F4" s="6"/>
      <c r="G4" s="6"/>
      <c r="H4" s="7"/>
    </row>
    <row r="5" spans="1:8" ht="12" thickBot="1">
      <c r="A5" s="8" t="s">
        <v>30</v>
      </c>
      <c r="B5" s="9"/>
      <c r="C5" s="9"/>
      <c r="D5" s="9"/>
      <c r="E5" s="9"/>
      <c r="F5" s="9"/>
      <c r="G5" s="9"/>
      <c r="H5" s="10"/>
    </row>
    <row r="6" spans="1:8" ht="12" thickBot="1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37.5" customHeight="1" thickBot="1">
      <c r="A7" s="11"/>
      <c r="B7" s="12"/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8"/>
    </row>
    <row r="8" spans="1:8" ht="12" thickBot="1">
      <c r="A8" s="19"/>
      <c r="B8" s="20"/>
      <c r="C8" s="17">
        <v>1</v>
      </c>
      <c r="D8" s="17">
        <v>2</v>
      </c>
      <c r="E8" s="17" t="s">
        <v>10</v>
      </c>
      <c r="F8" s="17">
        <v>4</v>
      </c>
      <c r="G8" s="17">
        <v>5</v>
      </c>
      <c r="H8" s="17" t="s">
        <v>11</v>
      </c>
    </row>
    <row r="9" spans="1:8">
      <c r="A9" s="21" t="s">
        <v>12</v>
      </c>
      <c r="B9" s="22"/>
      <c r="C9" s="23">
        <f>+C10+C11+C12+C13+C14</f>
        <v>2301823.08</v>
      </c>
      <c r="D9" s="50">
        <f t="shared" ref="D9:H9" si="0">+D10+D11+D12+D13+D14</f>
        <v>959159</v>
      </c>
      <c r="E9" s="23">
        <f t="shared" si="0"/>
        <v>3260982.08</v>
      </c>
      <c r="F9" s="50">
        <f t="shared" si="0"/>
        <v>2714632</v>
      </c>
      <c r="G9" s="23">
        <f t="shared" si="0"/>
        <v>2714632</v>
      </c>
      <c r="H9" s="23">
        <f t="shared" si="0"/>
        <v>546350.07999999996</v>
      </c>
    </row>
    <row r="10" spans="1:8">
      <c r="A10" s="24"/>
      <c r="B10" s="25" t="s">
        <v>32</v>
      </c>
      <c r="C10" s="48">
        <v>1834188.21</v>
      </c>
      <c r="D10" s="26">
        <v>913111</v>
      </c>
      <c r="E10" s="48">
        <v>2747299.21</v>
      </c>
      <c r="F10" s="26">
        <v>2599625</v>
      </c>
      <c r="G10" s="48">
        <v>2599625</v>
      </c>
      <c r="H10" s="48">
        <v>147674.21</v>
      </c>
    </row>
    <row r="11" spans="1:8">
      <c r="A11" s="24"/>
      <c r="B11" s="25" t="s">
        <v>33</v>
      </c>
      <c r="C11" s="48">
        <v>9839.01</v>
      </c>
      <c r="D11" s="26">
        <v>0</v>
      </c>
      <c r="E11" s="48">
        <v>9839.01</v>
      </c>
      <c r="F11" s="26">
        <v>0</v>
      </c>
      <c r="G11" s="48">
        <v>0</v>
      </c>
      <c r="H11" s="48">
        <v>9839.01</v>
      </c>
    </row>
    <row r="12" spans="1:8">
      <c r="A12" s="24"/>
      <c r="B12" s="25" t="s">
        <v>34</v>
      </c>
      <c r="C12" s="48">
        <v>153246.66</v>
      </c>
      <c r="D12" s="26">
        <v>46048</v>
      </c>
      <c r="E12" s="48">
        <v>199294.66</v>
      </c>
      <c r="F12" s="26">
        <v>115007</v>
      </c>
      <c r="G12" s="48">
        <v>115007</v>
      </c>
      <c r="H12" s="48">
        <v>84287.66</v>
      </c>
    </row>
    <row r="13" spans="1:8">
      <c r="A13" s="24"/>
      <c r="B13" s="25" t="s">
        <v>67</v>
      </c>
      <c r="C13" s="48">
        <v>277016.78999999998</v>
      </c>
      <c r="D13" s="26">
        <v>0</v>
      </c>
      <c r="E13" s="48">
        <v>277016.78999999998</v>
      </c>
      <c r="F13" s="26">
        <v>0</v>
      </c>
      <c r="G13" s="48">
        <v>0</v>
      </c>
      <c r="H13" s="48">
        <v>277016.78999999998</v>
      </c>
    </row>
    <row r="14" spans="1:8">
      <c r="A14" s="24"/>
      <c r="B14" s="25" t="s">
        <v>35</v>
      </c>
      <c r="C14" s="48">
        <v>27532.41</v>
      </c>
      <c r="D14" s="26">
        <v>0</v>
      </c>
      <c r="E14" s="48">
        <v>27532.41</v>
      </c>
      <c r="F14" s="26">
        <v>0</v>
      </c>
      <c r="G14" s="48">
        <v>0</v>
      </c>
      <c r="H14" s="48">
        <v>27532.41</v>
      </c>
    </row>
    <row r="15" spans="1:8">
      <c r="A15" s="27" t="s">
        <v>13</v>
      </c>
      <c r="B15" s="28"/>
      <c r="C15" s="29">
        <f>+C16+C17+C18+C19+C20+C21+C22+C23+C24</f>
        <v>530543.13</v>
      </c>
      <c r="D15" s="34">
        <f t="shared" ref="D15:H15" si="1">+D16+D17+D18+D19+D20+D21+D22+D23+D24</f>
        <v>297500</v>
      </c>
      <c r="E15" s="29">
        <f t="shared" si="1"/>
        <v>828043.13000000012</v>
      </c>
      <c r="F15" s="34">
        <f t="shared" si="1"/>
        <v>441444.39</v>
      </c>
      <c r="G15" s="29">
        <f t="shared" si="1"/>
        <v>440934.04</v>
      </c>
      <c r="H15" s="29">
        <f t="shared" si="1"/>
        <v>386598.74</v>
      </c>
    </row>
    <row r="16" spans="1:8" ht="22.5">
      <c r="A16" s="30"/>
      <c r="B16" s="31" t="s">
        <v>36</v>
      </c>
      <c r="C16" s="48">
        <v>37449.99</v>
      </c>
      <c r="D16" s="26">
        <v>72000</v>
      </c>
      <c r="E16" s="48">
        <v>109449.99</v>
      </c>
      <c r="F16" s="26">
        <v>64082.63</v>
      </c>
      <c r="G16" s="48">
        <v>64082.63</v>
      </c>
      <c r="H16" s="48">
        <v>45367.360000000001</v>
      </c>
    </row>
    <row r="17" spans="1:8">
      <c r="A17" s="30"/>
      <c r="B17" s="25" t="s">
        <v>37</v>
      </c>
      <c r="C17" s="48">
        <v>9374.9699999999993</v>
      </c>
      <c r="D17" s="26">
        <v>28000</v>
      </c>
      <c r="E17" s="48">
        <v>37374.97</v>
      </c>
      <c r="F17" s="26">
        <v>22396.12</v>
      </c>
      <c r="G17" s="48">
        <v>21885.77</v>
      </c>
      <c r="H17" s="48">
        <v>14978.85</v>
      </c>
    </row>
    <row r="18" spans="1:8">
      <c r="A18" s="30"/>
      <c r="B18" s="31" t="s">
        <v>56</v>
      </c>
      <c r="C18" s="48">
        <v>15624.99</v>
      </c>
      <c r="D18" s="26">
        <v>18000</v>
      </c>
      <c r="E18" s="48">
        <v>33624.99</v>
      </c>
      <c r="F18" s="26">
        <v>18000</v>
      </c>
      <c r="G18" s="48">
        <v>18000</v>
      </c>
      <c r="H18" s="48">
        <v>15624.99</v>
      </c>
    </row>
    <row r="19" spans="1:8">
      <c r="A19" s="24"/>
      <c r="B19" s="25" t="s">
        <v>38</v>
      </c>
      <c r="C19" s="48">
        <v>39612.51</v>
      </c>
      <c r="D19" s="26">
        <v>28500</v>
      </c>
      <c r="E19" s="48">
        <v>68112.509999999995</v>
      </c>
      <c r="F19" s="26">
        <v>34429.39</v>
      </c>
      <c r="G19" s="48">
        <v>34429.39</v>
      </c>
      <c r="H19" s="48">
        <v>33683.120000000003</v>
      </c>
    </row>
    <row r="20" spans="1:8">
      <c r="A20" s="24"/>
      <c r="B20" s="25" t="s">
        <v>39</v>
      </c>
      <c r="C20" s="48">
        <v>9474.99</v>
      </c>
      <c r="D20" s="26">
        <v>0</v>
      </c>
      <c r="E20" s="48">
        <v>9474.99</v>
      </c>
      <c r="F20" s="26">
        <v>0</v>
      </c>
      <c r="G20" s="48">
        <v>0</v>
      </c>
      <c r="H20" s="48">
        <v>9474.99</v>
      </c>
    </row>
    <row r="21" spans="1:8">
      <c r="A21" s="24"/>
      <c r="B21" s="25" t="s">
        <v>40</v>
      </c>
      <c r="C21" s="48">
        <v>353249.88</v>
      </c>
      <c r="D21" s="26">
        <v>150000</v>
      </c>
      <c r="E21" s="48">
        <v>503249.88</v>
      </c>
      <c r="F21" s="26">
        <v>301688.25</v>
      </c>
      <c r="G21" s="48">
        <v>301688.25</v>
      </c>
      <c r="H21" s="48">
        <v>201561.63</v>
      </c>
    </row>
    <row r="22" spans="1:8" ht="22.5">
      <c r="A22" s="24"/>
      <c r="B22" s="31" t="s">
        <v>41</v>
      </c>
      <c r="C22" s="48">
        <v>8375.01</v>
      </c>
      <c r="D22" s="26">
        <v>0</v>
      </c>
      <c r="E22" s="48">
        <v>8375.01</v>
      </c>
      <c r="F22" s="26">
        <v>0</v>
      </c>
      <c r="G22" s="48">
        <v>0</v>
      </c>
      <c r="H22" s="48">
        <v>8375.01</v>
      </c>
    </row>
    <row r="23" spans="1:8">
      <c r="A23" s="24"/>
      <c r="B23" s="25" t="s">
        <v>57</v>
      </c>
      <c r="C23" s="48">
        <v>5175</v>
      </c>
      <c r="D23" s="26">
        <v>0</v>
      </c>
      <c r="E23" s="48">
        <v>5175</v>
      </c>
      <c r="F23" s="26">
        <v>0</v>
      </c>
      <c r="G23" s="48">
        <v>0</v>
      </c>
      <c r="H23" s="48">
        <v>5175</v>
      </c>
    </row>
    <row r="24" spans="1:8">
      <c r="A24" s="24"/>
      <c r="B24" s="25" t="s">
        <v>42</v>
      </c>
      <c r="C24" s="48">
        <v>52205.79</v>
      </c>
      <c r="D24" s="26">
        <v>1000</v>
      </c>
      <c r="E24" s="48">
        <v>53205.79</v>
      </c>
      <c r="F24" s="26">
        <v>848</v>
      </c>
      <c r="G24" s="48">
        <v>848</v>
      </c>
      <c r="H24" s="48">
        <v>52357.79</v>
      </c>
    </row>
    <row r="25" spans="1:8">
      <c r="A25" s="27" t="s">
        <v>14</v>
      </c>
      <c r="B25" s="28"/>
      <c r="C25" s="29">
        <f>+C26+C27+C28+C29+C30+C31+C32+C33+C34</f>
        <v>948238.88</v>
      </c>
      <c r="D25" s="34">
        <f t="shared" ref="D25:H25" si="2">+D26+D27+D28+D29+D30+D31+D32+D33+D34</f>
        <v>1652300</v>
      </c>
      <c r="E25" s="29">
        <f t="shared" si="2"/>
        <v>2600538.88</v>
      </c>
      <c r="F25" s="34">
        <f t="shared" si="2"/>
        <v>1491107.6500000001</v>
      </c>
      <c r="G25" s="29">
        <f t="shared" si="2"/>
        <v>1491107.6500000001</v>
      </c>
      <c r="H25" s="29">
        <f t="shared" si="2"/>
        <v>1109431.23</v>
      </c>
    </row>
    <row r="26" spans="1:8">
      <c r="A26" s="24"/>
      <c r="B26" s="25" t="s">
        <v>43</v>
      </c>
      <c r="C26" s="48">
        <v>270215.51</v>
      </c>
      <c r="D26" s="26">
        <v>615000</v>
      </c>
      <c r="E26" s="48">
        <v>885215.51</v>
      </c>
      <c r="F26" s="26">
        <v>494540.31</v>
      </c>
      <c r="G26" s="48">
        <v>494540.31</v>
      </c>
      <c r="H26" s="48">
        <v>390675.20000000001</v>
      </c>
    </row>
    <row r="27" spans="1:8">
      <c r="A27" s="24"/>
      <c r="B27" s="25" t="s">
        <v>44</v>
      </c>
      <c r="C27" s="48">
        <v>36339.96</v>
      </c>
      <c r="D27" s="26">
        <v>4000</v>
      </c>
      <c r="E27" s="48">
        <v>40339.96</v>
      </c>
      <c r="F27" s="26">
        <v>3190</v>
      </c>
      <c r="G27" s="48">
        <v>3190</v>
      </c>
      <c r="H27" s="48">
        <v>37149.96</v>
      </c>
    </row>
    <row r="28" spans="1:8">
      <c r="A28" s="24"/>
      <c r="B28" s="31" t="s">
        <v>45</v>
      </c>
      <c r="C28" s="48">
        <v>195390.75</v>
      </c>
      <c r="D28" s="26">
        <v>295000</v>
      </c>
      <c r="E28" s="48">
        <v>490390.75</v>
      </c>
      <c r="F28" s="26">
        <v>234460</v>
      </c>
      <c r="G28" s="48">
        <v>234460</v>
      </c>
      <c r="H28" s="48">
        <v>255930.75</v>
      </c>
    </row>
    <row r="29" spans="1:8">
      <c r="A29" s="24"/>
      <c r="B29" s="25" t="s">
        <v>46</v>
      </c>
      <c r="C29" s="48">
        <v>10546.5</v>
      </c>
      <c r="D29" s="26">
        <v>0</v>
      </c>
      <c r="E29" s="48">
        <v>10546.5</v>
      </c>
      <c r="F29" s="26">
        <v>0</v>
      </c>
      <c r="G29" s="48">
        <v>0</v>
      </c>
      <c r="H29" s="48">
        <v>10546.5</v>
      </c>
    </row>
    <row r="30" spans="1:8" ht="22.5">
      <c r="A30" s="24"/>
      <c r="B30" s="31" t="s">
        <v>47</v>
      </c>
      <c r="C30" s="48">
        <v>275117.46000000002</v>
      </c>
      <c r="D30" s="26">
        <v>260800</v>
      </c>
      <c r="E30" s="48">
        <v>535917.46</v>
      </c>
      <c r="F30" s="26">
        <v>439137.97</v>
      </c>
      <c r="G30" s="48">
        <v>439137.97</v>
      </c>
      <c r="H30" s="48">
        <v>96779.49</v>
      </c>
    </row>
    <row r="31" spans="1:8">
      <c r="A31" s="24"/>
      <c r="B31" s="25" t="s">
        <v>48</v>
      </c>
      <c r="C31" s="48">
        <v>21843.45</v>
      </c>
      <c r="D31" s="26">
        <v>4000</v>
      </c>
      <c r="E31" s="48">
        <v>25843.45</v>
      </c>
      <c r="F31" s="26">
        <v>5406</v>
      </c>
      <c r="G31" s="48">
        <v>5406</v>
      </c>
      <c r="H31" s="48">
        <v>20437.45</v>
      </c>
    </row>
    <row r="32" spans="1:8">
      <c r="A32" s="24"/>
      <c r="B32" s="25" t="s">
        <v>49</v>
      </c>
      <c r="C32" s="48">
        <v>76900.92</v>
      </c>
      <c r="D32" s="26">
        <v>84500</v>
      </c>
      <c r="E32" s="48">
        <v>161400.92000000001</v>
      </c>
      <c r="F32" s="26">
        <v>41119.370000000003</v>
      </c>
      <c r="G32" s="48">
        <v>41119.370000000003</v>
      </c>
      <c r="H32" s="48">
        <v>120281.55</v>
      </c>
    </row>
    <row r="33" spans="1:8">
      <c r="A33" s="24"/>
      <c r="B33" s="25" t="s">
        <v>50</v>
      </c>
      <c r="C33" s="48">
        <v>17182.47</v>
      </c>
      <c r="D33" s="26">
        <v>35000</v>
      </c>
      <c r="E33" s="48">
        <v>52182.47</v>
      </c>
      <c r="F33" s="26">
        <v>9290</v>
      </c>
      <c r="G33" s="48">
        <v>9290</v>
      </c>
      <c r="H33" s="48">
        <v>42892.47</v>
      </c>
    </row>
    <row r="34" spans="1:8">
      <c r="A34" s="24"/>
      <c r="B34" s="25" t="s">
        <v>51</v>
      </c>
      <c r="C34" s="48">
        <v>44701.86</v>
      </c>
      <c r="D34" s="26">
        <v>354000</v>
      </c>
      <c r="E34" s="48">
        <v>398701.86</v>
      </c>
      <c r="F34" s="26">
        <v>263964</v>
      </c>
      <c r="G34" s="48">
        <v>263964</v>
      </c>
      <c r="H34" s="48">
        <v>134737.85999999999</v>
      </c>
    </row>
    <row r="35" spans="1:8">
      <c r="A35" s="24"/>
      <c r="B35" s="32" t="s">
        <v>58</v>
      </c>
      <c r="C35" s="33">
        <f>+C36+C37+C38+C39</f>
        <v>84201.93</v>
      </c>
      <c r="D35" s="51">
        <f t="shared" ref="D35:H35" si="3">+D36+D37+D38+D39</f>
        <v>333000</v>
      </c>
      <c r="E35" s="33">
        <f t="shared" si="3"/>
        <v>417201.93</v>
      </c>
      <c r="F35" s="51">
        <f t="shared" si="3"/>
        <v>213891.06</v>
      </c>
      <c r="G35" s="33">
        <f t="shared" si="3"/>
        <v>213891.06</v>
      </c>
      <c r="H35" s="33">
        <f t="shared" si="3"/>
        <v>203310.87000000002</v>
      </c>
    </row>
    <row r="36" spans="1:8">
      <c r="A36" s="24"/>
      <c r="B36" s="25" t="s">
        <v>52</v>
      </c>
      <c r="C36" s="48">
        <v>5272.08</v>
      </c>
      <c r="D36" s="26">
        <v>0</v>
      </c>
      <c r="E36" s="48">
        <v>5272.08</v>
      </c>
      <c r="F36" s="26">
        <v>0</v>
      </c>
      <c r="G36" s="48">
        <v>0</v>
      </c>
      <c r="H36" s="48">
        <v>5272.08</v>
      </c>
    </row>
    <row r="37" spans="1:8">
      <c r="A37" s="24"/>
      <c r="B37" s="25" t="s">
        <v>59</v>
      </c>
      <c r="C37" s="48">
        <v>14532.72</v>
      </c>
      <c r="D37" s="26">
        <v>9000</v>
      </c>
      <c r="E37" s="48">
        <v>23532.720000000001</v>
      </c>
      <c r="F37" s="26">
        <v>8494.33</v>
      </c>
      <c r="G37" s="48">
        <v>8494.33</v>
      </c>
      <c r="H37" s="48">
        <v>15038.39</v>
      </c>
    </row>
    <row r="38" spans="1:8">
      <c r="A38" s="24"/>
      <c r="B38" s="25" t="s">
        <v>53</v>
      </c>
      <c r="C38" s="48">
        <v>53417.46</v>
      </c>
      <c r="D38" s="26">
        <v>324000</v>
      </c>
      <c r="E38" s="48">
        <v>377417.46</v>
      </c>
      <c r="F38" s="26">
        <v>205396.73</v>
      </c>
      <c r="G38" s="48">
        <v>205396.73</v>
      </c>
      <c r="H38" s="48">
        <v>172020.73</v>
      </c>
    </row>
    <row r="39" spans="1:8">
      <c r="A39" s="24"/>
      <c r="B39" s="25" t="s">
        <v>60</v>
      </c>
      <c r="C39" s="48">
        <v>10979.67</v>
      </c>
      <c r="D39" s="26">
        <v>0</v>
      </c>
      <c r="E39" s="48">
        <v>10979.67</v>
      </c>
      <c r="F39" s="26">
        <v>0</v>
      </c>
      <c r="G39" s="48">
        <v>0</v>
      </c>
      <c r="H39" s="48">
        <v>10979.67</v>
      </c>
    </row>
    <row r="40" spans="1:8" ht="12" customHeight="1">
      <c r="A40" s="27" t="s">
        <v>61</v>
      </c>
      <c r="B40" s="28"/>
      <c r="C40" s="33">
        <f>+C41+C42</f>
        <v>20480.25</v>
      </c>
      <c r="D40" s="51">
        <f t="shared" ref="D40:H40" si="4">+D41+D42</f>
        <v>56000</v>
      </c>
      <c r="E40" s="33">
        <f t="shared" si="4"/>
        <v>76480.25</v>
      </c>
      <c r="F40" s="51">
        <f t="shared" si="4"/>
        <v>32443.89</v>
      </c>
      <c r="G40" s="33">
        <f t="shared" si="4"/>
        <v>32443.89</v>
      </c>
      <c r="H40" s="33">
        <f t="shared" si="4"/>
        <v>44036.36</v>
      </c>
    </row>
    <row r="41" spans="1:8">
      <c r="A41" s="24"/>
      <c r="B41" s="25" t="s">
        <v>54</v>
      </c>
      <c r="C41" s="48">
        <v>20480.25</v>
      </c>
      <c r="D41" s="26">
        <v>50000</v>
      </c>
      <c r="E41" s="48">
        <v>70480.25</v>
      </c>
      <c r="F41" s="26">
        <v>26875.87</v>
      </c>
      <c r="G41" s="48">
        <v>26875.87</v>
      </c>
      <c r="H41" s="48">
        <v>43604.38</v>
      </c>
    </row>
    <row r="42" spans="1:8">
      <c r="A42" s="24"/>
      <c r="B42" s="25" t="s">
        <v>55</v>
      </c>
      <c r="C42" s="48">
        <v>0</v>
      </c>
      <c r="D42" s="26">
        <v>6000</v>
      </c>
      <c r="E42" s="48">
        <v>6000</v>
      </c>
      <c r="F42" s="26">
        <v>5568.02</v>
      </c>
      <c r="G42" s="48">
        <v>5568.02</v>
      </c>
      <c r="H42" s="48">
        <v>431.98</v>
      </c>
    </row>
    <row r="43" spans="1:8" ht="12" customHeight="1">
      <c r="A43" s="27" t="s">
        <v>15</v>
      </c>
      <c r="B43" s="28"/>
      <c r="C43" s="33">
        <f>+C44</f>
        <v>1374210.92</v>
      </c>
      <c r="D43" s="51">
        <f t="shared" ref="D43:H43" si="5">+D44</f>
        <v>5173000</v>
      </c>
      <c r="E43" s="33">
        <f t="shared" si="5"/>
        <v>6547210.9199999999</v>
      </c>
      <c r="F43" s="51">
        <f t="shared" si="5"/>
        <v>4790076.97</v>
      </c>
      <c r="G43" s="33">
        <f t="shared" si="5"/>
        <v>4790076.97</v>
      </c>
      <c r="H43" s="33">
        <f t="shared" si="5"/>
        <v>1757133.95</v>
      </c>
    </row>
    <row r="44" spans="1:8">
      <c r="A44" s="24"/>
      <c r="B44" s="25" t="s">
        <v>62</v>
      </c>
      <c r="C44" s="48">
        <v>1374210.92</v>
      </c>
      <c r="D44" s="26">
        <v>5173000</v>
      </c>
      <c r="E44" s="48">
        <v>6547210.9199999999</v>
      </c>
      <c r="F44" s="26">
        <v>4790076.97</v>
      </c>
      <c r="G44" s="48">
        <v>4790076.97</v>
      </c>
      <c r="H44" s="48">
        <v>1757133.95</v>
      </c>
    </row>
    <row r="45" spans="1:8">
      <c r="A45" s="27" t="s">
        <v>16</v>
      </c>
      <c r="B45" s="28"/>
      <c r="C45" s="29"/>
      <c r="D45" s="34"/>
      <c r="E45" s="29"/>
      <c r="F45" s="34"/>
      <c r="G45" s="29"/>
      <c r="H45" s="29"/>
    </row>
    <row r="46" spans="1:8">
      <c r="A46" s="24"/>
      <c r="B46" s="35" t="s">
        <v>17</v>
      </c>
      <c r="C46" s="36">
        <v>0</v>
      </c>
      <c r="D46" s="37">
        <v>0</v>
      </c>
      <c r="E46" s="36">
        <v>0</v>
      </c>
      <c r="F46" s="37">
        <v>0</v>
      </c>
      <c r="G46" s="36">
        <v>0</v>
      </c>
      <c r="H46" s="36">
        <v>0</v>
      </c>
    </row>
    <row r="47" spans="1:8">
      <c r="A47" s="24"/>
      <c r="B47" s="35" t="s">
        <v>18</v>
      </c>
      <c r="C47" s="36">
        <v>0</v>
      </c>
      <c r="D47" s="37">
        <v>0</v>
      </c>
      <c r="E47" s="36">
        <v>0</v>
      </c>
      <c r="F47" s="37">
        <v>0</v>
      </c>
      <c r="G47" s="36">
        <v>0</v>
      </c>
      <c r="H47" s="36">
        <v>0</v>
      </c>
    </row>
    <row r="48" spans="1:8">
      <c r="A48" s="24"/>
      <c r="B48" s="35" t="s">
        <v>19</v>
      </c>
      <c r="C48" s="36">
        <v>0</v>
      </c>
      <c r="D48" s="37">
        <v>0</v>
      </c>
      <c r="E48" s="36">
        <v>0</v>
      </c>
      <c r="F48" s="37">
        <v>0</v>
      </c>
      <c r="G48" s="36">
        <v>0</v>
      </c>
      <c r="H48" s="36">
        <v>0</v>
      </c>
    </row>
    <row r="49" spans="1:8">
      <c r="A49" s="24"/>
      <c r="B49" s="35" t="s">
        <v>20</v>
      </c>
      <c r="C49" s="36">
        <v>0</v>
      </c>
      <c r="D49" s="37">
        <v>0</v>
      </c>
      <c r="E49" s="36">
        <v>0</v>
      </c>
      <c r="F49" s="37">
        <v>0</v>
      </c>
      <c r="G49" s="36">
        <v>0</v>
      </c>
      <c r="H49" s="36">
        <v>0</v>
      </c>
    </row>
    <row r="50" spans="1:8">
      <c r="A50" s="24"/>
      <c r="B50" s="35" t="s">
        <v>21</v>
      </c>
      <c r="C50" s="36">
        <v>0</v>
      </c>
      <c r="D50" s="37">
        <v>0</v>
      </c>
      <c r="E50" s="36">
        <v>0</v>
      </c>
      <c r="F50" s="37">
        <v>0</v>
      </c>
      <c r="G50" s="36">
        <v>0</v>
      </c>
      <c r="H50" s="36">
        <v>0</v>
      </c>
    </row>
    <row r="51" spans="1:8">
      <c r="A51" s="24"/>
      <c r="B51" s="35" t="s">
        <v>22</v>
      </c>
      <c r="C51" s="36">
        <v>0</v>
      </c>
      <c r="D51" s="37">
        <v>0</v>
      </c>
      <c r="E51" s="36">
        <v>0</v>
      </c>
      <c r="F51" s="37">
        <v>0</v>
      </c>
      <c r="G51" s="36">
        <v>0</v>
      </c>
      <c r="H51" s="36">
        <v>0</v>
      </c>
    </row>
    <row r="52" spans="1:8">
      <c r="A52" s="24"/>
      <c r="B52" s="35" t="s">
        <v>23</v>
      </c>
      <c r="C52" s="36">
        <v>0</v>
      </c>
      <c r="D52" s="37">
        <v>0</v>
      </c>
      <c r="E52" s="36">
        <v>0</v>
      </c>
      <c r="F52" s="37">
        <v>0</v>
      </c>
      <c r="G52" s="36">
        <v>0</v>
      </c>
      <c r="H52" s="36">
        <v>0</v>
      </c>
    </row>
    <row r="53" spans="1:8">
      <c r="A53" s="27" t="s">
        <v>24</v>
      </c>
      <c r="B53" s="28"/>
      <c r="C53" s="36">
        <v>0</v>
      </c>
      <c r="D53" s="37">
        <v>0</v>
      </c>
      <c r="E53" s="36">
        <v>0</v>
      </c>
      <c r="F53" s="37">
        <v>0</v>
      </c>
      <c r="G53" s="36">
        <v>0</v>
      </c>
      <c r="H53" s="36">
        <v>0</v>
      </c>
    </row>
    <row r="54" spans="1:8">
      <c r="A54" s="24"/>
      <c r="B54" s="35" t="s">
        <v>25</v>
      </c>
      <c r="C54" s="36">
        <v>0</v>
      </c>
      <c r="D54" s="37">
        <v>0</v>
      </c>
      <c r="E54" s="36">
        <v>0</v>
      </c>
      <c r="F54" s="37">
        <v>0</v>
      </c>
      <c r="G54" s="36">
        <v>0</v>
      </c>
      <c r="H54" s="36">
        <v>0</v>
      </c>
    </row>
    <row r="55" spans="1:8">
      <c r="A55" s="24"/>
      <c r="B55" s="35" t="s">
        <v>26</v>
      </c>
      <c r="C55" s="36">
        <v>0</v>
      </c>
      <c r="D55" s="37">
        <v>0</v>
      </c>
      <c r="E55" s="36">
        <v>0</v>
      </c>
      <c r="F55" s="37">
        <v>0</v>
      </c>
      <c r="G55" s="36">
        <v>0</v>
      </c>
      <c r="H55" s="36">
        <v>0</v>
      </c>
    </row>
    <row r="56" spans="1:8">
      <c r="A56" s="24"/>
      <c r="B56" s="35" t="s">
        <v>27</v>
      </c>
      <c r="C56" s="36">
        <v>0</v>
      </c>
      <c r="D56" s="37">
        <v>0</v>
      </c>
      <c r="E56" s="36">
        <v>0</v>
      </c>
      <c r="F56" s="37">
        <v>0</v>
      </c>
      <c r="G56" s="36">
        <v>0</v>
      </c>
      <c r="H56" s="36">
        <v>0</v>
      </c>
    </row>
    <row r="57" spans="1:8">
      <c r="A57" s="27" t="s">
        <v>28</v>
      </c>
      <c r="B57" s="28"/>
      <c r="C57" s="33">
        <f>+C58</f>
        <v>541487.01</v>
      </c>
      <c r="D57" s="51">
        <f t="shared" ref="D57:H57" si="6">+D58</f>
        <v>0</v>
      </c>
      <c r="E57" s="33">
        <f t="shared" si="6"/>
        <v>541487.01</v>
      </c>
      <c r="F57" s="51">
        <f t="shared" si="6"/>
        <v>0</v>
      </c>
      <c r="G57" s="33">
        <f t="shared" si="6"/>
        <v>0</v>
      </c>
      <c r="H57" s="33">
        <f t="shared" si="6"/>
        <v>541487.01</v>
      </c>
    </row>
    <row r="58" spans="1:8" ht="12" thickBot="1">
      <c r="A58" s="24"/>
      <c r="B58" s="25" t="s">
        <v>63</v>
      </c>
      <c r="C58" s="49">
        <v>541487.01</v>
      </c>
      <c r="D58" s="26">
        <v>0</v>
      </c>
      <c r="E58" s="49">
        <v>541487.01</v>
      </c>
      <c r="F58" s="26">
        <v>0</v>
      </c>
      <c r="G58" s="49">
        <v>0</v>
      </c>
      <c r="H58" s="49">
        <v>541487.01</v>
      </c>
    </row>
    <row r="59" spans="1:8" ht="12" thickBot="1">
      <c r="A59" s="38" t="s">
        <v>29</v>
      </c>
      <c r="B59" s="39"/>
      <c r="C59" s="40">
        <f>+C57+C43+C40+C35+C25+C15+C9</f>
        <v>5800985.1999999993</v>
      </c>
      <c r="D59" s="40">
        <f t="shared" ref="D59:H59" si="7">+D57+D43+D40+D35+D25+D15+D9</f>
        <v>8470959</v>
      </c>
      <c r="E59" s="40">
        <f t="shared" si="7"/>
        <v>14271944.199999999</v>
      </c>
      <c r="F59" s="40">
        <f t="shared" si="7"/>
        <v>9683595.959999999</v>
      </c>
      <c r="G59" s="40">
        <f t="shared" si="7"/>
        <v>9683085.6099999994</v>
      </c>
      <c r="H59" s="40">
        <f t="shared" si="7"/>
        <v>4588348.24</v>
      </c>
    </row>
    <row r="62" spans="1:8">
      <c r="B62" s="41"/>
      <c r="C62" s="42"/>
      <c r="E62" s="43"/>
      <c r="F62" s="43"/>
    </row>
    <row r="63" spans="1:8">
      <c r="B63" s="44" t="s">
        <v>68</v>
      </c>
      <c r="C63" s="42"/>
      <c r="E63" s="45" t="s">
        <v>69</v>
      </c>
      <c r="F63" s="45"/>
    </row>
    <row r="64" spans="1:8">
      <c r="B64" s="46" t="s">
        <v>64</v>
      </c>
      <c r="C64" s="47"/>
      <c r="E64" s="45" t="s">
        <v>65</v>
      </c>
      <c r="F64" s="45"/>
    </row>
  </sheetData>
  <mergeCells count="20">
    <mergeCell ref="E64:F64"/>
    <mergeCell ref="A43:B43"/>
    <mergeCell ref="A1:H1"/>
    <mergeCell ref="A2:H2"/>
    <mergeCell ref="A3:H3"/>
    <mergeCell ref="A4:H4"/>
    <mergeCell ref="A6:B8"/>
    <mergeCell ref="C6:G6"/>
    <mergeCell ref="H6:H7"/>
    <mergeCell ref="A5:H5"/>
    <mergeCell ref="A9:B9"/>
    <mergeCell ref="A15:B15"/>
    <mergeCell ref="A25:B25"/>
    <mergeCell ref="A40:B40"/>
    <mergeCell ref="A45:B45"/>
    <mergeCell ref="A53:B53"/>
    <mergeCell ref="A57:B57"/>
    <mergeCell ref="A59:B59"/>
    <mergeCell ref="E62:F62"/>
    <mergeCell ref="E63:F63"/>
  </mergeCells>
  <pageMargins left="0.19685039370078741" right="0.35433070866141736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2017-04-15T19:18:26Z</cp:lastPrinted>
  <dcterms:created xsi:type="dcterms:W3CDTF">2015-10-07T18:40:37Z</dcterms:created>
  <dcterms:modified xsi:type="dcterms:W3CDTF">2017-04-26T18:56:28Z</dcterms:modified>
</cp:coreProperties>
</file>