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chivo\Desktop\I. Información Contable 1\"/>
    </mc:Choice>
  </mc:AlternateContent>
  <bookViews>
    <workbookView xWindow="0" yWindow="0" windowWidth="14880" windowHeight="5925" activeTab="5"/>
  </bookViews>
  <sheets>
    <sheet name="EFE 01" sheetId="2" r:id="rId1"/>
    <sheet name="CPC Trimestral" sheetId="1" r:id="rId2"/>
    <sheet name="CPC Acumulada" sheetId="4" r:id="rId3"/>
    <sheet name="9.1" sheetId="6" r:id="rId4"/>
    <sheet name="1" sheetId="7" r:id="rId5"/>
    <sheet name="2" sheetId="8" r:id="rId6"/>
  </sheets>
  <definedNames>
    <definedName name="_xlnm.Print_Area" localSheetId="4">'1'!$A$1:$E$40</definedName>
    <definedName name="_xlnm.Print_Area" localSheetId="5">'2'!$A$1:$E$22</definedName>
    <definedName name="_xlnm.Print_Area" localSheetId="3">'9.1'!$A$1:$E$538</definedName>
    <definedName name="_xlnm.Print_Area" localSheetId="2">'CPC Acumulada'!$B$1:$G$57</definedName>
    <definedName name="_xlnm.Print_Area" localSheetId="1">'CPC Trimestral'!$B$1:$G$57</definedName>
    <definedName name="_xlnm.Print_Area" localSheetId="0">'EFE 01'!$A$1:$E$12</definedName>
    <definedName name="_xlnm.Print_Titles" localSheetId="4">'1'!$1:$4</definedName>
    <definedName name="_xlnm.Print_Titles" localSheetId="3">'9.1'!$1:$2</definedName>
    <definedName name="_xlnm.Print_Titles" localSheetId="2">'CPC Acumulada'!$1:$1</definedName>
    <definedName name="_xlnm.Print_Titles" localSheetId="1">'CPC Trimestral'!$1:$1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37" i="6" l="1"/>
  <c r="D509" i="6"/>
  <c r="D502" i="6"/>
  <c r="D452" i="6"/>
  <c r="D480" i="6" s="1"/>
  <c r="D423" i="6"/>
  <c r="C423" i="6"/>
  <c r="E421" i="6"/>
  <c r="E420" i="6"/>
  <c r="E419" i="6"/>
  <c r="E418" i="6"/>
  <c r="E417" i="6"/>
  <c r="E416" i="6"/>
  <c r="E415" i="6"/>
  <c r="E414" i="6"/>
  <c r="E413" i="6"/>
  <c r="E423" i="6" s="1"/>
  <c r="D408" i="6"/>
  <c r="C408" i="6"/>
  <c r="E407" i="6"/>
  <c r="E406" i="6"/>
  <c r="E405" i="6"/>
  <c r="E404" i="6"/>
  <c r="E403" i="6"/>
  <c r="E402" i="6"/>
  <c r="E401" i="6"/>
  <c r="E400" i="6"/>
  <c r="E399" i="6"/>
  <c r="E398" i="6"/>
  <c r="E397" i="6"/>
  <c r="E396" i="6"/>
  <c r="E395" i="6"/>
  <c r="E394" i="6"/>
  <c r="E393" i="6"/>
  <c r="E392" i="6"/>
  <c r="E391" i="6"/>
  <c r="E390" i="6"/>
  <c r="E389" i="6"/>
  <c r="E388" i="6"/>
  <c r="E387" i="6"/>
  <c r="E386" i="6"/>
  <c r="E385" i="6"/>
  <c r="E384" i="6"/>
  <c r="E383" i="6"/>
  <c r="E408" i="6" s="1"/>
  <c r="D378" i="6"/>
  <c r="C378" i="6"/>
  <c r="E377" i="6"/>
  <c r="E376" i="6"/>
  <c r="E375" i="6"/>
  <c r="E378" i="6" s="1"/>
  <c r="D370" i="6"/>
  <c r="C370" i="6"/>
  <c r="E369" i="6"/>
  <c r="E368" i="6"/>
  <c r="E367" i="6"/>
  <c r="E370" i="6" s="1"/>
  <c r="E366" i="6"/>
  <c r="D361" i="6"/>
  <c r="C361" i="6"/>
  <c r="E360" i="6"/>
  <c r="E359" i="6"/>
  <c r="E361" i="6" s="1"/>
  <c r="E354" i="6"/>
  <c r="C354" i="6"/>
  <c r="E321" i="6"/>
  <c r="C321" i="6"/>
  <c r="E288" i="6"/>
  <c r="C288" i="6"/>
  <c r="E281" i="6"/>
  <c r="C281" i="6"/>
  <c r="E262" i="6"/>
  <c r="C262" i="6"/>
  <c r="C245" i="6"/>
  <c r="E234" i="6"/>
  <c r="E245" i="6" s="1"/>
  <c r="C234" i="6"/>
  <c r="D177" i="6"/>
  <c r="C177" i="6"/>
  <c r="E176" i="6"/>
  <c r="E177" i="6" s="1"/>
  <c r="D169" i="6"/>
  <c r="C169" i="6"/>
  <c r="E167" i="6"/>
  <c r="E166" i="6"/>
  <c r="E165" i="6"/>
  <c r="E164" i="6"/>
  <c r="E163" i="6"/>
  <c r="E162" i="6"/>
  <c r="E161" i="6"/>
  <c r="E160" i="6"/>
  <c r="E159" i="6"/>
  <c r="E158" i="6"/>
  <c r="E157" i="6"/>
  <c r="E156" i="6"/>
  <c r="E155" i="6"/>
  <c r="E154" i="6"/>
  <c r="E153" i="6"/>
  <c r="E152" i="6"/>
  <c r="E151" i="6"/>
  <c r="E150" i="6"/>
  <c r="E149" i="6"/>
  <c r="E169" i="6" s="1"/>
  <c r="D144" i="6"/>
  <c r="C144" i="6"/>
  <c r="E142" i="6"/>
  <c r="E141" i="6"/>
  <c r="E140" i="6"/>
  <c r="E144" i="6" s="1"/>
  <c r="E139" i="6"/>
  <c r="E138" i="6"/>
  <c r="C133" i="6"/>
  <c r="C126" i="6"/>
  <c r="C119" i="6"/>
  <c r="C112" i="6"/>
  <c r="E105" i="6"/>
  <c r="E112" i="6" s="1"/>
  <c r="E119" i="6" s="1"/>
  <c r="E126" i="6" s="1"/>
  <c r="E133" i="6" s="1"/>
  <c r="C105" i="6"/>
  <c r="E98" i="6"/>
  <c r="C98" i="6"/>
  <c r="E79" i="6"/>
  <c r="C79" i="6"/>
  <c r="C8" i="6"/>
  <c r="F28" i="4" l="1"/>
  <c r="F56" i="4" s="1"/>
  <c r="F21" i="4"/>
  <c r="F56" i="1"/>
  <c r="F28" i="1"/>
</calcChain>
</file>

<file path=xl/sharedStrings.xml><?xml version="1.0" encoding="utf-8"?>
<sst xmlns="http://schemas.openxmlformats.org/spreadsheetml/2006/main" count="952" uniqueCount="518">
  <si>
    <t>Fondos con afectación específica</t>
  </si>
  <si>
    <t>Depósitos de fondos de terceros y otros</t>
  </si>
  <si>
    <t>Total de Efectivo y Equivalentes</t>
  </si>
  <si>
    <t>Descripción</t>
  </si>
  <si>
    <t>EFE 01 - Efectivo y Equivalentes</t>
  </si>
  <si>
    <t>Conciliación entre los Ingresos Presupuestarios y Contables</t>
  </si>
  <si>
    <t>(Cifras en pesos)</t>
  </si>
  <si>
    <t>1. Ingresos Presupuestarios</t>
  </si>
  <si>
    <t>2. Más ingresos contables no presupuestarios</t>
  </si>
  <si>
    <t>Incremento por variación de inventarios</t>
  </si>
  <si>
    <t>Disminución del exceso de estimaciones por pérdida o deterioro u obsolescencia</t>
  </si>
  <si>
    <t>Disminución del exceso de provisiones</t>
  </si>
  <si>
    <t>Otros ingresos y beneficios varios</t>
  </si>
  <si>
    <t>Otros ingresos contables no presupuestarios</t>
  </si>
  <si>
    <t>3. Menos ingresos presupuestarios no contables</t>
  </si>
  <si>
    <t>Productos de capital</t>
  </si>
  <si>
    <t>Aprovechamientos capital</t>
  </si>
  <si>
    <t>Ingresos derivados de financiamientos</t>
  </si>
  <si>
    <t>Otros Ingresos presupuestarios no contables</t>
  </si>
  <si>
    <t>4. Ingresos Contables (4 = 1 + 2 - 3)</t>
  </si>
  <si>
    <t>Conciliación entre los Egresos Presupuestarios y los Gastos Contables</t>
  </si>
  <si>
    <t>1. Total de egresos (presupuestarios)</t>
  </si>
  <si>
    <t>2. Menos egresos presupuestarios no contables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</si>
  <si>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</si>
  <si>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</si>
  <si>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</si>
  <si>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</si>
  <si>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</si>
  <si>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</si>
  <si>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</si>
  <si>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</si>
  <si>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</si>
  <si>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propios</t>
  </si>
  <si>
    <t>Acciones y participaciones de capital</t>
  </si>
  <si>
    <t>Compra de títulos y valores</t>
  </si>
  <si>
    <t>Inversiones en fideicomisos, mandatos y otros análogos</t>
  </si>
  <si>
    <t>Provisiones para contingencias y otras erogaciones especiales</t>
  </si>
  <si>
    <t>Amortización de la deuda publica</t>
  </si>
  <si>
    <t>Adeudos de ejercicios fiscales anteriores (ADEFAS)</t>
  </si>
  <si>
    <t>Otros Egresos Presupuestales No Contables</t>
  </si>
  <si>
    <t>3. Más gastos contables no presupuestales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</si>
  <si>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</si>
  <si>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</si>
  <si>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</si>
  <si>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</si>
  <si>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</si>
  <si>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</si>
  <si>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Otros Gastos Contables No Presupuestales</t>
  </si>
  <si>
    <t>4. Total de Gasto Contable (4 = 1 - 2 + 3)</t>
  </si>
  <si>
    <r>
      <rPr>
        <b/>
        <sz val="11"/>
        <color theme="1"/>
        <rFont val="Calibri"/>
        <family val="2"/>
        <scheme val="minor"/>
      </rPr>
      <t>Nota de Gestión Administrativa 17</t>
    </r>
    <r>
      <rPr>
        <sz val="11"/>
        <color theme="1"/>
        <rFont val="Calibri"/>
        <family val="2"/>
        <scheme val="minor"/>
      </rPr>
      <t xml:space="preserve">
De conformidad con la nota de gestión administrativa número 17 la Información Contable deberá estar firmada en cada página de la misma e incluir al final la siguiente leyenda: “Bajo protesta de decir verdad declaramos que los Estados Financieros y sus notas, son razonablemente correctos y son responsabilidad del emisor”</t>
    </r>
  </si>
  <si>
    <t>ASEC_EFE01_1erTRIM_I3</t>
  </si>
  <si>
    <t>Inversiones temporales (hasta 3 meses)</t>
  </si>
  <si>
    <t>Efectivo en Bancos - Dependencias</t>
  </si>
  <si>
    <t>Efectivo en Bancos - Tesorería</t>
  </si>
  <si>
    <t>Correspondiente del 01 de enero al 30 de junio de 2017</t>
  </si>
  <si>
    <t>ASEC_EFE01_2doTRIM_C2</t>
  </si>
  <si>
    <t>ASEC_CPC_2doTRIM_T4</t>
  </si>
  <si>
    <t>Correspondiente del 01 de abril al 30 de junio de 2017</t>
  </si>
  <si>
    <t>ASEC_CPC_2doTRIM_L8</t>
  </si>
  <si>
    <t>Al 01 de abril de 2017</t>
  </si>
  <si>
    <t>Al 30 de junio de 2017</t>
  </si>
  <si>
    <t>Municipio de Piedras Negras Coahuila</t>
  </si>
  <si>
    <t>Bajo protesta de decir verdad declaramos que los Estados Financieros y sus notas, son razonablemente correctos y son responsabilidad del emisor</t>
  </si>
  <si>
    <t>111 Efectivo y Equivalentes</t>
  </si>
  <si>
    <t>ND ESF 01</t>
  </si>
  <si>
    <t>Cuenta</t>
  </si>
  <si>
    <t>Nombre de la cuenta</t>
  </si>
  <si>
    <t>Monto</t>
  </si>
  <si>
    <t>Tipo</t>
  </si>
  <si>
    <t>Monto Parcial</t>
  </si>
  <si>
    <t>Cajas Receptoras - Empleados</t>
  </si>
  <si>
    <t>Fondos Fijos de Caja - Empleados</t>
  </si>
  <si>
    <t>Bancos Moneda Nacional - Cuentas Bancarias</t>
  </si>
  <si>
    <t>CB0013</t>
  </si>
  <si>
    <t>SERFIN 1086329</t>
  </si>
  <si>
    <t>Cuenta Productiva</t>
  </si>
  <si>
    <t>CB0014</t>
  </si>
  <si>
    <t>BANCOMER 0941490-5</t>
  </si>
  <si>
    <t>CB0025</t>
  </si>
  <si>
    <t>BANORTE 027078</t>
  </si>
  <si>
    <t>CB0039</t>
  </si>
  <si>
    <t>BANAMEX 5604866</t>
  </si>
  <si>
    <t>CB0056</t>
  </si>
  <si>
    <t>BANORTE 0507530514</t>
  </si>
  <si>
    <t>CB0058</t>
  </si>
  <si>
    <t>BANAMEX 2205614446</t>
  </si>
  <si>
    <t>CB006</t>
  </si>
  <si>
    <t>BANAMEX 5593023</t>
  </si>
  <si>
    <t>CB0061</t>
  </si>
  <si>
    <t>SERFIN 65501907018</t>
  </si>
  <si>
    <t>CB0065</t>
  </si>
  <si>
    <t>BANAMEX 5622422</t>
  </si>
  <si>
    <t>CB0073</t>
  </si>
  <si>
    <t>BANORTE 00566687602</t>
  </si>
  <si>
    <t>CB0081</t>
  </si>
  <si>
    <t>BANORTE 00580422902</t>
  </si>
  <si>
    <t>CB0082</t>
  </si>
  <si>
    <t>BANORTE 0601230655</t>
  </si>
  <si>
    <t>CB0083</t>
  </si>
  <si>
    <t>BANORTE 0602588924</t>
  </si>
  <si>
    <t>CB0084</t>
  </si>
  <si>
    <t>BANORTE 0605933374</t>
  </si>
  <si>
    <t>CB0086</t>
  </si>
  <si>
    <t>SERFIN 65502453972</t>
  </si>
  <si>
    <t>CB009</t>
  </si>
  <si>
    <t>BANAMEX 5593597</t>
  </si>
  <si>
    <t>CB0091</t>
  </si>
  <si>
    <t>BANORTE 0633651466</t>
  </si>
  <si>
    <t>CB0093</t>
  </si>
  <si>
    <t>SERFIN 065502604845</t>
  </si>
  <si>
    <t>CB0096</t>
  </si>
  <si>
    <t>BANORTE 636279085</t>
  </si>
  <si>
    <t>CB0097</t>
  </si>
  <si>
    <t>BANORTE 636279094</t>
  </si>
  <si>
    <t>CB0100</t>
  </si>
  <si>
    <t>BANORTE 00660248901</t>
  </si>
  <si>
    <t>CB0101</t>
  </si>
  <si>
    <t>BANORTE 0668821159</t>
  </si>
  <si>
    <t>CB0102</t>
  </si>
  <si>
    <t>BANORTE 0668821168</t>
  </si>
  <si>
    <t>CB0104</t>
  </si>
  <si>
    <t>SERFIN 65502914337</t>
  </si>
  <si>
    <t>CB0106</t>
  </si>
  <si>
    <t>BANORTE 0679205586</t>
  </si>
  <si>
    <t>CB0107</t>
  </si>
  <si>
    <t>BANORTE 806745392</t>
  </si>
  <si>
    <t>CB0108</t>
  </si>
  <si>
    <t>BANORTE 806745383</t>
  </si>
  <si>
    <t>CB0109</t>
  </si>
  <si>
    <t>BANORTE 0810728918</t>
  </si>
  <si>
    <t>CB0110</t>
  </si>
  <si>
    <t>BANORTE 0810728909</t>
  </si>
  <si>
    <t>CB0115</t>
  </si>
  <si>
    <t>BANORTE 0806745477</t>
  </si>
  <si>
    <t>CB0118</t>
  </si>
  <si>
    <t>BANORTE 0837971784</t>
  </si>
  <si>
    <t>CB0120</t>
  </si>
  <si>
    <t>BANORTE 0845691108</t>
  </si>
  <si>
    <t>CB0122</t>
  </si>
  <si>
    <t>BANORTE 0861509436</t>
  </si>
  <si>
    <t>CB0123</t>
  </si>
  <si>
    <t>BANORTE 0861509445</t>
  </si>
  <si>
    <t>CB0128</t>
  </si>
  <si>
    <t>BANORTE 0874976234</t>
  </si>
  <si>
    <t>CB0130</t>
  </si>
  <si>
    <t>BANORTE 0874976216</t>
  </si>
  <si>
    <t>CB0131</t>
  </si>
  <si>
    <t>BANORTE 888193421</t>
  </si>
  <si>
    <t>CB0132</t>
  </si>
  <si>
    <t>BANORTE 0204447537</t>
  </si>
  <si>
    <t>CB0135</t>
  </si>
  <si>
    <t>BANORTE 215509646</t>
  </si>
  <si>
    <t>CB0136</t>
  </si>
  <si>
    <t>BANORTE 219135463</t>
  </si>
  <si>
    <t>CB0137</t>
  </si>
  <si>
    <t>BANORTE 219135454</t>
  </si>
  <si>
    <t>CB0139</t>
  </si>
  <si>
    <t>BANORTE 221604083</t>
  </si>
  <si>
    <t>CB0141</t>
  </si>
  <si>
    <t>BANORTE 0227667549</t>
  </si>
  <si>
    <t>CB0145</t>
  </si>
  <si>
    <t>BANORTE 0243947997</t>
  </si>
  <si>
    <t>CB0148</t>
  </si>
  <si>
    <t>BANORTE 0250731635</t>
  </si>
  <si>
    <t>CB0149</t>
  </si>
  <si>
    <t>BANORTE 0257089045</t>
  </si>
  <si>
    <t>CB0150</t>
  </si>
  <si>
    <t>BANORTE 0267681130</t>
  </si>
  <si>
    <t>CB0151</t>
  </si>
  <si>
    <t>BANORTE 0267681149</t>
  </si>
  <si>
    <t>CB0152</t>
  </si>
  <si>
    <t>BANORTE 0896793451</t>
  </si>
  <si>
    <t>CB0154</t>
  </si>
  <si>
    <t>BANORTE 0281065987</t>
  </si>
  <si>
    <t>CB0155</t>
  </si>
  <si>
    <t>BANORTE 0281065996</t>
  </si>
  <si>
    <t>CB0157</t>
  </si>
  <si>
    <t>BANORTE 0276337484</t>
  </si>
  <si>
    <t>CB0163</t>
  </si>
  <si>
    <t>BANORTE 0417972138</t>
  </si>
  <si>
    <t>CB0164</t>
  </si>
  <si>
    <t>BANORTE 0417972147</t>
  </si>
  <si>
    <t>CB0165</t>
  </si>
  <si>
    <t>BANORTE 0427126350</t>
  </si>
  <si>
    <t>CB0166</t>
  </si>
  <si>
    <t>SERFIN 65505468814</t>
  </si>
  <si>
    <t>CB0167</t>
  </si>
  <si>
    <t>SCOTIABANK 19304848993</t>
  </si>
  <si>
    <t>CB0168</t>
  </si>
  <si>
    <t>SERFIN 65505468828</t>
  </si>
  <si>
    <t>CB0169</t>
  </si>
  <si>
    <t>BANORTE 0427126314</t>
  </si>
  <si>
    <t>CB0170</t>
  </si>
  <si>
    <t>BANORTE 0443746253</t>
  </si>
  <si>
    <t>CB0171</t>
  </si>
  <si>
    <t>BANORTE 0443746262</t>
  </si>
  <si>
    <t>CB0172</t>
  </si>
  <si>
    <t>BANORTE 0460126302</t>
  </si>
  <si>
    <t>CB0173</t>
  </si>
  <si>
    <t>BANORTE 464781110</t>
  </si>
  <si>
    <t>CB0174</t>
  </si>
  <si>
    <t>BANORTE 464781129</t>
  </si>
  <si>
    <t>CB0176</t>
  </si>
  <si>
    <t>BANORTE 464781213</t>
  </si>
  <si>
    <t>CB0177</t>
  </si>
  <si>
    <t>SERFIN 65506006035</t>
  </si>
  <si>
    <t>CB0178</t>
  </si>
  <si>
    <t>SERFIN 65506006157</t>
  </si>
  <si>
    <t>CB0179</t>
  </si>
  <si>
    <t>SERFIN 65506046288</t>
  </si>
  <si>
    <t>CB0180</t>
  </si>
  <si>
    <t>BANORTE 0460126517</t>
  </si>
  <si>
    <t>CB0182</t>
  </si>
  <si>
    <t>BANORTE 0311009093</t>
  </si>
  <si>
    <t>TOTAL</t>
  </si>
  <si>
    <t>1124 Derechos a Recibir Efectivo y Equivalentes</t>
  </si>
  <si>
    <t>ESF 02</t>
  </si>
  <si>
    <t>Gastos por comprobrar - Dependencias Externas</t>
  </si>
  <si>
    <t>Gastos por comprobrar - Empleados</t>
  </si>
  <si>
    <t>Gastos por comprobrar - Otros</t>
  </si>
  <si>
    <t>Gastos por comprobrar - Prestadores de Servicios</t>
  </si>
  <si>
    <t>Gastos por comprobar - Provedores</t>
  </si>
  <si>
    <t>Subsidio al empleo</t>
  </si>
  <si>
    <t>Otros Deudores</t>
  </si>
  <si>
    <t>Cuentas por cobrar - Ceprofis predial</t>
  </si>
  <si>
    <t>Contribuciones por Cobrar</t>
  </si>
  <si>
    <t>Derechos por Cobrar</t>
  </si>
  <si>
    <t>Productos por Cobrar</t>
  </si>
  <si>
    <t>Aprovechamientos por Cobrar</t>
  </si>
  <si>
    <t>Préstamos otorgados a CP Sector Privado - Empleados</t>
  </si>
  <si>
    <t>Préstamos otorgados a CP Sector Privado - Otros</t>
  </si>
  <si>
    <t>ESF 03</t>
  </si>
  <si>
    <t>Anticipo a Proveedores Por Adquisión - Prestadores de Servicio</t>
  </si>
  <si>
    <t>Anticipo a Proveedores Por Adquisión - Proveedores</t>
  </si>
  <si>
    <t>114 Bienes Disponibles</t>
  </si>
  <si>
    <t>ESF 04</t>
  </si>
  <si>
    <t>( Sin movimientos para desglosar)</t>
  </si>
  <si>
    <t>115 Bienes Disponibles</t>
  </si>
  <si>
    <t>ESF 05</t>
  </si>
  <si>
    <t>1213 Inversiones Financieras - Fideicomisos</t>
  </si>
  <si>
    <t>ESF 06</t>
  </si>
  <si>
    <t>1214 Inversiones Financieras - Aportacones Capital</t>
  </si>
  <si>
    <t>ESF 07</t>
  </si>
  <si>
    <t>123 Bienes Inmuebles</t>
  </si>
  <si>
    <t>ESF 08</t>
  </si>
  <si>
    <t>Saldo Inicial</t>
  </si>
  <si>
    <t>Saldo Final</t>
  </si>
  <si>
    <t>Movimiento</t>
  </si>
  <si>
    <t>Terrenos</t>
  </si>
  <si>
    <t>Edificios no residenciales</t>
  </si>
  <si>
    <t>Edificaciones no habitacionales en proceso</t>
  </si>
  <si>
    <t>Otras construcciones de ingeniería civil en proceso</t>
  </si>
  <si>
    <t>Otros bienes inmuebles</t>
  </si>
  <si>
    <t>124 Bienes Muebles</t>
  </si>
  <si>
    <t>Muebles de oficina y estantería</t>
  </si>
  <si>
    <t>Equipo de cómputo y de tecnología</t>
  </si>
  <si>
    <t>Otros mobiliarios y equipos de administración</t>
  </si>
  <si>
    <t>Aparatos Deportivos</t>
  </si>
  <si>
    <t>Cámaras fotográficas y de video</t>
  </si>
  <si>
    <t>Otro mobiliriario y equipo educacional y recreativo</t>
  </si>
  <si>
    <t>Equipo médico y de laboratorio</t>
  </si>
  <si>
    <t>Instrumental médico y de laboratorio</t>
  </si>
  <si>
    <t>Automóviles y camiones</t>
  </si>
  <si>
    <t>Carrocería y remolques</t>
  </si>
  <si>
    <t>Otros equipos de transporte</t>
  </si>
  <si>
    <t>Maquinaria y equipo agropecuario</t>
  </si>
  <si>
    <t>Maquinaria y equipo industrial</t>
  </si>
  <si>
    <t>Maquinaria y equipo de construcción</t>
  </si>
  <si>
    <t>Equipo de Comunicación y telecomunicación</t>
  </si>
  <si>
    <t>Equipo de generación eléctrica</t>
  </si>
  <si>
    <t>Herramientas y máquinas-herramientas</t>
  </si>
  <si>
    <t>Bienes artísticos, culturales y científicos</t>
  </si>
  <si>
    <t>123-124 Bienes Inmuebles y Muebles</t>
  </si>
  <si>
    <t>Sin movimientos que desglosar</t>
  </si>
  <si>
    <t>125 Bienes Intangibles</t>
  </si>
  <si>
    <t>ESF 09</t>
  </si>
  <si>
    <t>Software</t>
  </si>
  <si>
    <t>123-124 Bines Inmuebles y Muebles - Criterios de estimaciónes</t>
  </si>
  <si>
    <t>ESF 10</t>
  </si>
  <si>
    <t>129 Otros activos</t>
  </si>
  <si>
    <t>ESF 11</t>
  </si>
  <si>
    <t>211 Cuentas por pagar a corto plazo</t>
  </si>
  <si>
    <t>ESF 12</t>
  </si>
  <si>
    <t>Servicios personales por pagar a corto plazo - proveedores</t>
  </si>
  <si>
    <t>Servicios personales por pagar a corto plazo - prestadores de servicio</t>
  </si>
  <si>
    <t>Proveedores por pagar a cotro plazo - Presadores de Servicios</t>
  </si>
  <si>
    <t>Proveedores por pagar a corto plazo - Prestadores de Servicio</t>
  </si>
  <si>
    <t>Proveedores por pagar a corto plazo - Proveedores</t>
  </si>
  <si>
    <t>Contratistas (Obra) por pagar a corto plazo - Proveedores</t>
  </si>
  <si>
    <t>Transferencias otorgadas por pagar a corto plazo - Dependencias externas</t>
  </si>
  <si>
    <t>Transferencias otorgadas por pagar a corto plazo - Proveedores</t>
  </si>
  <si>
    <t>21170106</t>
  </si>
  <si>
    <t>Retenciones y Contribuciones por pagar a corto plazo - Dependencias externas</t>
  </si>
  <si>
    <t>21170110</t>
  </si>
  <si>
    <t>Retenciones y Contribuciones por pagar a corto plazo - Otros</t>
  </si>
  <si>
    <t>21170111</t>
  </si>
  <si>
    <t>Retenciones y Contribuciones por pagar a corto plazo - Prestadores de servicio</t>
  </si>
  <si>
    <t>211702211</t>
  </si>
  <si>
    <t>Retenciones I.S.P.T.</t>
  </si>
  <si>
    <t>211702213</t>
  </si>
  <si>
    <t>Retenciones I.S.S.S.T.E.</t>
  </si>
  <si>
    <t>211702217</t>
  </si>
  <si>
    <t>Retenciones I.S.R.</t>
  </si>
  <si>
    <t>211702221</t>
  </si>
  <si>
    <t>Retenciones Fondo de Pensiones</t>
  </si>
  <si>
    <t>Retención Fonacot</t>
  </si>
  <si>
    <t>Retención Caja Ahorro</t>
  </si>
  <si>
    <t>211702225</t>
  </si>
  <si>
    <t>Retenciones Despensa</t>
  </si>
  <si>
    <t>Retenciones Impulsora promobien</t>
  </si>
  <si>
    <t>Préstamos pensiones</t>
  </si>
  <si>
    <t>211702234</t>
  </si>
  <si>
    <t>Préstamos Sindicatos</t>
  </si>
  <si>
    <t>Préstamos Caja de Ahorro</t>
  </si>
  <si>
    <t>211702241</t>
  </si>
  <si>
    <t>Retención Pensión Alimenticia</t>
  </si>
  <si>
    <t>2117022417</t>
  </si>
  <si>
    <t>Descuento de Predial a Empleados</t>
  </si>
  <si>
    <t>211702243</t>
  </si>
  <si>
    <t>Retención Seguro de Vida</t>
  </si>
  <si>
    <t>211702246</t>
  </si>
  <si>
    <t>Retención Tenencias y Placas</t>
  </si>
  <si>
    <t>211702261</t>
  </si>
  <si>
    <t>Retención Apoyo a Damnificados</t>
  </si>
  <si>
    <t>21170232</t>
  </si>
  <si>
    <t>Aportación I.S.S.S.T.E.</t>
  </si>
  <si>
    <t>21170239</t>
  </si>
  <si>
    <t>Aportación Tenencias y Placas</t>
  </si>
  <si>
    <t>211702421</t>
  </si>
  <si>
    <t>I.C.I.C.</t>
  </si>
  <si>
    <t>211702422</t>
  </si>
  <si>
    <t>I.V.C.</t>
  </si>
  <si>
    <t>211804</t>
  </si>
  <si>
    <t>Devoluciones de Contribuciones por pagar</t>
  </si>
  <si>
    <t>21190101</t>
  </si>
  <si>
    <t>Otras cuentas por pagar a corto plazo - Apoyos</t>
  </si>
  <si>
    <t>21190103</t>
  </si>
  <si>
    <t>Otras cuentas por pagar a corto plazo - Contratistas</t>
  </si>
  <si>
    <t>21190106</t>
  </si>
  <si>
    <t>Otras cuentas por pagar a corto plazo - Dependencias Externas</t>
  </si>
  <si>
    <t>21190108</t>
  </si>
  <si>
    <t>Otras cuentas por pagar a corto plazo - Empleados</t>
  </si>
  <si>
    <t>21190110</t>
  </si>
  <si>
    <t>Otras cuentas por pagar a corto plazo - Otros</t>
  </si>
  <si>
    <t>21190111</t>
  </si>
  <si>
    <t>Otras cuentas por pagar a corto plazo - Prestadores de Servicios</t>
  </si>
  <si>
    <t>21190112</t>
  </si>
  <si>
    <t>Otras cuentas por pagar a corto plazo - Proveedores</t>
  </si>
  <si>
    <t>Cuentas por Pagar Secretaría de Finanzas</t>
  </si>
  <si>
    <t>2119026603</t>
  </si>
  <si>
    <t>Otras cuentas por pagar a compras a crédito - Contratistas</t>
  </si>
  <si>
    <t>2119026610</t>
  </si>
  <si>
    <t>Otras cuentas por pagar a compras a crédito - Otros</t>
  </si>
  <si>
    <t>2119026612</t>
  </si>
  <si>
    <t>Otras cuentas por pagar a compras a crédito - Proveedores</t>
  </si>
  <si>
    <t>21190267</t>
  </si>
  <si>
    <t>2159 Recursos localizados en fondos o bienes de terceros</t>
  </si>
  <si>
    <t>ESF 13</t>
  </si>
  <si>
    <t>223301 Préstamos de la Deuda Pública Interna por Pogar a Largo Plazo</t>
  </si>
  <si>
    <t>ESF 14</t>
  </si>
  <si>
    <t>Banobras</t>
  </si>
  <si>
    <t>4 Ingresos</t>
  </si>
  <si>
    <t>Trimestal</t>
  </si>
  <si>
    <t>EA 1</t>
  </si>
  <si>
    <t>EA 01</t>
  </si>
  <si>
    <t>Impuestos sobre el patrimonio</t>
  </si>
  <si>
    <t>Accesorios de impuestos</t>
  </si>
  <si>
    <t>Otros impuestos</t>
  </si>
  <si>
    <t>Derechos por prestación de servicios</t>
  </si>
  <si>
    <t>Accesorios de derechos</t>
  </si>
  <si>
    <t>Productos derivados del uso y aprovechamiento de bienes no sujetos a régimen de dominio público</t>
  </si>
  <si>
    <t>Aprovechamiento por participaciones derivadas de la aplicación de leyes</t>
  </si>
  <si>
    <t>Otros aprovechamientos</t>
  </si>
  <si>
    <t>Contribuciones de mejoras, derechos *</t>
  </si>
  <si>
    <t>Participaciones</t>
  </si>
  <si>
    <t>Aportaciones</t>
  </si>
  <si>
    <t>Transferencias Internas</t>
  </si>
  <si>
    <t>* Este ingreso corresponde a un Producto. Aparce aquí por correción en la parametrización del sistema</t>
  </si>
  <si>
    <t>Acumulativa</t>
  </si>
  <si>
    <t>4 Ingresos - Otros</t>
  </si>
  <si>
    <t>Trimestral</t>
  </si>
  <si>
    <t>EA 2</t>
  </si>
  <si>
    <t>EA 02</t>
  </si>
  <si>
    <t>(Sin movimientos para su desglose</t>
  </si>
  <si>
    <t>5 Gastos y Otras Pérdidas</t>
  </si>
  <si>
    <t>EA 3</t>
  </si>
  <si>
    <t>EA 03</t>
  </si>
  <si>
    <t>Remuneraciones al personal de carácter permanente</t>
  </si>
  <si>
    <t>Remuneraciones al personal de carácter transitorio</t>
  </si>
  <si>
    <t>Remuneraciones adicionales y especiales</t>
  </si>
  <si>
    <t>Seguridad social</t>
  </si>
  <si>
    <t>Otras prestaciones sociales y económicas</t>
  </si>
  <si>
    <t>Materiales de adminsitración, emisión de documentos y artículos oficiales</t>
  </si>
  <si>
    <t>Alimentos y utensilios</t>
  </si>
  <si>
    <t>Materiales y artículos de construcción y de repación</t>
  </si>
  <si>
    <t>Productos químicos, farmacéuticdos y de laboratorio</t>
  </si>
  <si>
    <t>Combustibles, lubricantes y aditivos</t>
  </si>
  <si>
    <t>Vestuarios, blancos, prendas de protección y artículos deportivos</t>
  </si>
  <si>
    <t>Matariales y suministros para seguridad</t>
  </si>
  <si>
    <t>Herramientas, refacciones y accesorios menores</t>
  </si>
  <si>
    <t>Servicios básicos</t>
  </si>
  <si>
    <t>Servicios de arrentadamientos</t>
  </si>
  <si>
    <t>Servicios profesionales, científicos y técnicos y otros servicios</t>
  </si>
  <si>
    <t>Servicios financieros, bancarios y comerciales</t>
  </si>
  <si>
    <t>Servicios de instalación, reparación, matenimiento y conservación</t>
  </si>
  <si>
    <t>Servicios de comunicación social y puglicidad</t>
  </si>
  <si>
    <t>Servicios de traslado y viáticos</t>
  </si>
  <si>
    <t>Servicios oficiales</t>
  </si>
  <si>
    <t>Otros servicios generales</t>
  </si>
  <si>
    <t>Subsidios</t>
  </si>
  <si>
    <t>Ayudas sociales a personas</t>
  </si>
  <si>
    <t>Jubilaciones</t>
  </si>
  <si>
    <t>Donativos a instituciones sin fines de lucro</t>
  </si>
  <si>
    <t>Intereses de la deuda pública interna</t>
  </si>
  <si>
    <t>Modificaciones al Patrimonio Contribuido</t>
  </si>
  <si>
    <t>EVHP 1</t>
  </si>
  <si>
    <t>VHP 01</t>
  </si>
  <si>
    <t>Variación</t>
  </si>
  <si>
    <t>Actualizaciones del patrimonio</t>
  </si>
  <si>
    <t>Modificaciones al Patrimonio Generado</t>
  </si>
  <si>
    <t>EVHP 2</t>
  </si>
  <si>
    <t>VHP 02</t>
  </si>
  <si>
    <t>Resultados del Ejercicio (Ahorro/Desahorro)</t>
  </si>
  <si>
    <t>Resultados de Ejercicios Anteriores</t>
  </si>
  <si>
    <t>Cambios en políticas contables</t>
  </si>
  <si>
    <t>Cambios por errores contables</t>
  </si>
  <si>
    <t>EFE 1</t>
  </si>
  <si>
    <t>EFE 01</t>
  </si>
  <si>
    <t>Fondo Fijo de Caja - Empleados</t>
  </si>
  <si>
    <t>124 Bienes Muebles e Inmuebles</t>
  </si>
  <si>
    <t>EFE 2</t>
  </si>
  <si>
    <t>EFE 02</t>
  </si>
  <si>
    <t>Edif no residenciales</t>
  </si>
  <si>
    <t>Edif no habitacionales en proceso</t>
  </si>
  <si>
    <t>Otras const de ing civil en proceso</t>
  </si>
  <si>
    <t>Maquinaria y eq agropecuario</t>
  </si>
  <si>
    <t>Maquinaria y eq industrial</t>
  </si>
  <si>
    <t>Maquinaria y eq de construcción</t>
  </si>
  <si>
    <t>Eq de Comunicación y telecomunicación</t>
  </si>
  <si>
    <t>Eq de generación eléctrica</t>
  </si>
  <si>
    <t>Herramientas y máq-herramientas</t>
  </si>
  <si>
    <t>321 Ahorro / Desahorro</t>
  </si>
  <si>
    <t>EFE 3</t>
  </si>
  <si>
    <t>EFE 03</t>
  </si>
  <si>
    <t>1 Abril al 30 Junio 2017</t>
  </si>
  <si>
    <t>1 Abril al 30 Junio 2016</t>
  </si>
  <si>
    <t>Ahorro / Desahorro</t>
  </si>
  <si>
    <t>Movimientos que no afectan el flujo de efectivo</t>
  </si>
  <si>
    <t>Depreciación</t>
  </si>
  <si>
    <t>Amorticación</t>
  </si>
  <si>
    <t>Incremento de Provisiones</t>
  </si>
  <si>
    <t>Incremento de inversiones producido por revaluación</t>
  </si>
  <si>
    <t>Ganancia/pérdida de venta de propiedades, planta y equipo</t>
  </si>
  <si>
    <t>Incremento por cuentas por cobrar</t>
  </si>
  <si>
    <t>Partidas extraordinarias</t>
  </si>
  <si>
    <t>EA 4</t>
  </si>
  <si>
    <t>Nombre del Ente Público</t>
  </si>
  <si>
    <t>Del 01 de enero al 30 de junio de 2017</t>
  </si>
  <si>
    <t>CUENTAS DE ORDEN CONTABLES</t>
  </si>
  <si>
    <t>CUENTA</t>
  </si>
  <si>
    <t>SALDO INICIAL</t>
  </si>
  <si>
    <t>CARGOS</t>
  </si>
  <si>
    <t>ABONOS</t>
  </si>
  <si>
    <t>SALDO FINAL</t>
  </si>
  <si>
    <t>7 CUENTAS DE ORDEN CONTABLES</t>
  </si>
  <si>
    <t>7.1 VALORES</t>
  </si>
  <si>
    <t>7.1.1 Valores en Custodia</t>
  </si>
  <si>
    <t>7.1.2 Custodia de Valores</t>
  </si>
  <si>
    <t>7.1.3 Instrumentos de Crédito Prestados a Formadores de Mercado</t>
  </si>
  <si>
    <t>7.1.4 Préstamo de Instrumentos de Crédito a Formadores de Mercado y su Garantía</t>
  </si>
  <si>
    <t>7.1.5 Instrumentos de Crédito Recibidos en Garantía de los Formadores de Mercado</t>
  </si>
  <si>
    <t>7.1.6 Garantía de Créditos Recibidos de los Formadores de Mercado</t>
  </si>
  <si>
    <t>7.2 EMISION DE OBLIGACIONES</t>
  </si>
  <si>
    <t>7.2.1 Autorización para la Emisión de Bonos, Títulos y Valores de la Deuda Pública Interna</t>
  </si>
  <si>
    <t>7.2.2 Autorización para la Emisión de Bonos, Títulos y Valores de la Deuda Pública Externa</t>
  </si>
  <si>
    <t>7.2.3 Emisiones Autorizadas de la Deuda Pública Interna y Externa</t>
  </si>
  <si>
    <t>7.2.4 Suscripción de Contratos de Préstamos y Otras Obligaciones de la Deuda Pública Interna</t>
  </si>
  <si>
    <t>7.2.5 Suscripción de Contratos de Préstamos y Otras Obligaciones de la Deuda Pública Externa</t>
  </si>
  <si>
    <t>7.2.6 Contratos de Préstamos y Otras Obligaciones de la Deuda Pública Interna y Externa</t>
  </si>
  <si>
    <t>7.3 AVALES Y GARANTIAS</t>
  </si>
  <si>
    <t>7.3.1 Avales Autorizados</t>
  </si>
  <si>
    <t>7.3.2 Avales Firmados</t>
  </si>
  <si>
    <t>7.3.3 Fianzas y Garantías Recibidas por Deudas a Cobrar</t>
  </si>
  <si>
    <t>7.3.4 Fianzas y Garantías Recibidas</t>
  </si>
  <si>
    <t>7.3.5 Fianzas Otorgadas para Respaldar Obligaciones no Fiscales del Gobierno</t>
  </si>
  <si>
    <t>7.3.6 Fianzas Otorgadas del Gobierno para Respaldar Obligaciones no Fiscales</t>
  </si>
  <si>
    <t>7.4 JUICIOS</t>
  </si>
  <si>
    <t>7.4.1 Demandas Judicial en Proceso de Resolución</t>
  </si>
  <si>
    <t>7.4.2 Resolución de Demandas en Proceso Judicial</t>
  </si>
  <si>
    <t>7.5 INVERSION MEDIANTE PROYECTOS PARA PRESTACION DE SERVICIOS (PPS) Y SIMILARES</t>
  </si>
  <si>
    <t>7.5.1 Contratos para Inversión Mediante Proyectos para Prestación de Servicios (PPS) y Similares</t>
  </si>
  <si>
    <t>7.5.2 Inversión Pública Contratada Mediante Proyectos para Prestación de Servicios (PPS) y Similares</t>
  </si>
  <si>
    <t>7.6 BIENES EN CONCESIONADOS O EN COMODATO</t>
  </si>
  <si>
    <t>7.6.1 Bienes Bajo Contrato en Concesión</t>
  </si>
  <si>
    <t>7.6.2 Contrato de Concesión por Bienes</t>
  </si>
  <si>
    <t>7.6.3 Bienes Bajo Contrato en Comodato</t>
  </si>
  <si>
    <t>7.6.4 Contrato de Comodato por Bienes</t>
  </si>
  <si>
    <r>
      <t xml:space="preserve">Nota 1: </t>
    </r>
    <r>
      <rPr>
        <i/>
        <sz val="8"/>
        <color rgb="FF0070C0"/>
        <rFont val="Arial"/>
        <family val="2"/>
      </rPr>
      <t>Las cuentas de orden contables señaladas en el recuadro, son las mínimas necesarias, se podrán aperturar otras, de acuerdo con las necesidades de los entes públicos, incluidas las cuentas de orden de los bienes arqueológicos, artísticos e históricos.</t>
    </r>
  </si>
  <si>
    <t>Nota: Las cuentas de orden contables de este grupo no tienen movimiento alguno ni saldos que presentar</t>
  </si>
  <si>
    <t>ASEC_NM1_2doTRIM_X0</t>
  </si>
  <si>
    <t>CUENTAS DE ORDEN PRESUPUESTALES</t>
  </si>
  <si>
    <t>8 CUENTAS DE ORDEN PRESUPUESTARIAS</t>
  </si>
  <si>
    <t>8.1 LEY DE INGRESOS</t>
  </si>
  <si>
    <t>8.1.1 Ley de Ingresos Estimada</t>
  </si>
  <si>
    <t>8.1.2 Ley de Ingresos por Ejecutar</t>
  </si>
  <si>
    <t>8.1.3 Modificaciones a la Ley de Ingresos Estimada</t>
  </si>
  <si>
    <t>8.1.4 Ley de Ingresos Devengada</t>
  </si>
  <si>
    <t>8.1.5 Ley de Ingresos Recaudada</t>
  </si>
  <si>
    <t>8.2 PRESUPUESTO DE EGRESOS</t>
  </si>
  <si>
    <t>8.2.1 Presupuesto de Egresos Aprobado</t>
  </si>
  <si>
    <t>8.2.2 Presupuesto de Egresos por Ejercer</t>
  </si>
  <si>
    <t>8.2.3 Modificaciones al Presupuesto de Egresos Aprobado</t>
  </si>
  <si>
    <t>8.2.4 Presupuesto de Egresos Comprometido</t>
  </si>
  <si>
    <t>8.2.5 Presupuesto de Egresos Devengado</t>
  </si>
  <si>
    <t>8.2.6 Presupuesto de Egresos Ejercido</t>
  </si>
  <si>
    <t>8.2.7 Presupuesto de Egresos Pagado</t>
  </si>
  <si>
    <r>
      <rPr>
        <b/>
        <sz val="9"/>
        <color theme="1"/>
        <rFont val="Arial"/>
        <family val="2"/>
      </rPr>
      <t>Nota de Gestión Administrativa 17</t>
    </r>
    <r>
      <rPr>
        <sz val="9"/>
        <color theme="1"/>
        <rFont val="Arial"/>
        <family val="2"/>
      </rPr>
      <t xml:space="preserve">
</t>
    </r>
    <r>
      <rPr>
        <sz val="9"/>
        <color theme="1"/>
        <rFont val="Arial"/>
        <family val="2"/>
      </rPr>
      <t>Bajo protesta de decir verdad declaramos que los Estados Financieros y sus notas, son razonablemente correctos y son responsabilidad del emisor</t>
    </r>
  </si>
  <si>
    <t>ASEC_NM2_2doTRIM_Y3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</si>
</sst>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_-[$$-80A]* #,##0.00_-;\-[$$-80A]* #,##0.00_-;_-[$$-80A]* &quot;-&quot;??_-;_-@_-"/>
    <numFmt numFmtId="165" formatCode="#,##0.00_ ;\-#,##0.00\ "/>
  </numFmts>
  <fonts count="18"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sz val="11"/>
      <color theme="0"/>
      <name val="Calibri"/>
      <family val="2"/>
      <scheme val="minor"/>
    </font>
    <font>
      <sz val="11"/>
      <name val="Calibri"/>
      <family val="2"/>
      <scheme val="minor"/>
    </font>
    <font>
      <b/>
      <sz val="9"/>
      <name val="Arial"/>
      <family val="2"/>
    </font>
    <font>
      <sz val="9"/>
      <name val="Arial"/>
      <family val="2"/>
    </font>
    <font>
      <sz val="11"/>
      <color theme="1"/>
      <name val="Calibri"/>
      <family val="2"/>
      <scheme val="minor"/>
    </font>
    <font>
      <sz val="10"/>
      <color theme="1"/>
      <name val="Arial"/>
      <family val="2"/>
    </font>
    <font>
      <b/>
      <sz val="10"/>
      <color theme="1"/>
      <name val="Arial"/>
      <family val="2"/>
    </font>
    <font>
      <sz val="10"/>
      <color indexed="8"/>
      <name val="ARIAL"/>
      <charset val="1"/>
    </font>
    <font>
      <sz val="10"/>
      <color indexed="8"/>
      <name val="Arial"/>
      <family val="2"/>
    </font>
    <font>
      <b/>
      <sz val="10"/>
      <color rgb="FF000000"/>
      <name val="Arial"/>
      <family val="2"/>
    </font>
    <font>
      <sz val="10"/>
      <color rgb="FF000000"/>
      <name val="Arial"/>
      <family val="2"/>
    </font>
    <font>
      <b/>
      <i/>
      <sz val="8"/>
      <color rgb="FF0070C0"/>
      <name val="Arial"/>
      <family val="2"/>
    </font>
    <font>
      <i/>
      <sz val="8"/>
      <color rgb="FF0070C0"/>
      <name val="Arial"/>
      <family val="2"/>
    </font>
    <font>
      <b/>
      <i/>
      <sz val="11"/>
      <color theme="1"/>
      <name val="Calibri"/>
      <family val="2"/>
      <scheme val="minor"/>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style="medium">
        <color auto="1"/>
      </left>
      <right style="medium">
        <color auto="1"/>
      </right>
      <top/>
      <bottom style="medium">
        <color auto="1"/>
      </bottom>
      <diagonal/>
    </border>
  </borders>
  <cellStyleXfs count="2">
    <xf numFmtId="0" fontId="0" fillId="0" borderId="0"/>
    <xf numFmtId="44" fontId="8" fillId="0" borderId="0" applyFont="0" applyFill="0" applyBorder="0" applyAlignment="0" applyProtection="0"/>
  </cellStyleXfs>
  <cellXfs count="135">
    <xf numFmtId="0" fontId="0" fillId="0" borderId="0" xfId="0"/>
    <xf numFmtId="0" fontId="2" fillId="0" borderId="15" xfId="0" applyFont="1" applyBorder="1" applyAlignment="1">
      <alignment horizontal="justify" vertical="center" wrapText="1"/>
    </xf>
    <xf numFmtId="0" fontId="2" fillId="0" borderId="3" xfId="0" applyFont="1" applyBorder="1" applyAlignment="1">
      <alignment horizontal="justify" vertical="center" wrapText="1"/>
    </xf>
    <xf numFmtId="0" fontId="0" fillId="0" borderId="0" xfId="0" applyBorder="1"/>
    <xf numFmtId="0" fontId="5" fillId="0" borderId="0" xfId="0" applyFont="1"/>
    <xf numFmtId="0" fontId="4" fillId="0" borderId="0" xfId="0" applyFont="1"/>
    <xf numFmtId="0" fontId="7" fillId="0" borderId="8" xfId="0" applyFont="1" applyBorder="1"/>
    <xf numFmtId="4" fontId="7" fillId="0" borderId="10" xfId="0" applyNumberFormat="1" applyFont="1" applyBorder="1"/>
    <xf numFmtId="4" fontId="7" fillId="0" borderId="9" xfId="0" applyNumberFormat="1" applyFont="1" applyBorder="1"/>
    <xf numFmtId="0" fontId="7" fillId="0" borderId="7" xfId="0" applyFont="1" applyBorder="1"/>
    <xf numFmtId="4" fontId="7" fillId="0" borderId="1" xfId="0" applyNumberFormat="1" applyFont="1" applyBorder="1"/>
    <xf numFmtId="4" fontId="7" fillId="0" borderId="2" xfId="0" applyNumberFormat="1" applyFont="1" applyBorder="1"/>
    <xf numFmtId="0" fontId="6" fillId="0" borderId="7" xfId="0" applyFont="1" applyBorder="1" applyAlignment="1">
      <alignment horizontal="center"/>
    </xf>
    <xf numFmtId="4" fontId="6" fillId="0" borderId="1" xfId="0" applyNumberFormat="1" applyFont="1" applyBorder="1"/>
    <xf numFmtId="4" fontId="6" fillId="0" borderId="2" xfId="0" applyNumberFormat="1" applyFont="1" applyBorder="1"/>
    <xf numFmtId="4" fontId="0" fillId="0" borderId="0" xfId="0" applyNumberFormat="1" applyAlignment="1">
      <alignment horizontal="right"/>
    </xf>
    <xf numFmtId="4" fontId="2" fillId="0" borderId="9" xfId="0" applyNumberFormat="1" applyFont="1" applyBorder="1" applyAlignment="1">
      <alignment horizontal="right" vertical="center" wrapText="1"/>
    </xf>
    <xf numFmtId="4" fontId="3" fillId="2" borderId="3" xfId="0" applyNumberFormat="1" applyFont="1" applyFill="1" applyBorder="1" applyAlignment="1">
      <alignment horizontal="right" vertical="center" wrapText="1"/>
    </xf>
    <xf numFmtId="4" fontId="2" fillId="0" borderId="16" xfId="0" applyNumberFormat="1" applyFont="1" applyBorder="1" applyAlignment="1">
      <alignment horizontal="right" vertical="center" wrapText="1"/>
    </xf>
    <xf numFmtId="4" fontId="2" fillId="0" borderId="3" xfId="0" applyNumberFormat="1" applyFont="1" applyBorder="1" applyAlignment="1">
      <alignment horizontal="right" vertical="center" wrapText="1"/>
    </xf>
    <xf numFmtId="4" fontId="3" fillId="0" borderId="3" xfId="0" applyNumberFormat="1" applyFont="1" applyBorder="1" applyAlignment="1">
      <alignment horizontal="right" vertical="center" wrapText="1"/>
    </xf>
    <xf numFmtId="4" fontId="2" fillId="0" borderId="0" xfId="0" applyNumberFormat="1" applyFont="1" applyAlignment="1">
      <alignment horizontal="right" vertical="center" wrapText="1"/>
    </xf>
    <xf numFmtId="4" fontId="2" fillId="0" borderId="19" xfId="0" applyNumberFormat="1" applyFont="1" applyBorder="1" applyAlignment="1">
      <alignment horizontal="right" vertical="center" wrapText="1"/>
    </xf>
    <xf numFmtId="4" fontId="0" fillId="0" borderId="0" xfId="0" applyNumberFormat="1" applyAlignment="1">
      <alignment horizontal="right" vertical="center" wrapText="1"/>
    </xf>
    <xf numFmtId="4" fontId="0" fillId="0" borderId="0" xfId="0" applyNumberFormat="1" applyBorder="1" applyAlignment="1">
      <alignment horizontal="right"/>
    </xf>
    <xf numFmtId="0" fontId="5" fillId="0" borderId="0" xfId="0" applyFont="1" applyBorder="1"/>
    <xf numFmtId="0" fontId="6" fillId="2" borderId="7"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6" fillId="2" borderId="20" xfId="0" applyFont="1" applyFill="1" applyBorder="1" applyAlignment="1">
      <alignment horizontal="center"/>
    </xf>
    <xf numFmtId="0" fontId="6" fillId="2" borderId="21" xfId="0" applyFont="1" applyFill="1" applyBorder="1" applyAlignment="1">
      <alignment horizontal="center"/>
    </xf>
    <xf numFmtId="0" fontId="6" fillId="2" borderId="22"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5" fillId="0" borderId="0" xfId="0" applyFont="1" applyAlignment="1">
      <alignment horizontal="center" wrapText="1"/>
    </xf>
    <xf numFmtId="0" fontId="2" fillId="0" borderId="18"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2"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2" xfId="0" applyFont="1" applyBorder="1" applyAlignment="1">
      <alignment horizontal="justify"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5"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0" fillId="0" borderId="0" xfId="0" applyAlignment="1">
      <alignment horizontal="center" wrapText="1"/>
    </xf>
    <xf numFmtId="0" fontId="0" fillId="0" borderId="0" xfId="0" applyAlignment="1">
      <alignment horizontal="center"/>
    </xf>
    <xf numFmtId="0" fontId="3" fillId="2" borderId="1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7"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9" fillId="0" borderId="0" xfId="0" applyFont="1" applyAlignment="1">
      <alignment horizontal="center"/>
    </xf>
    <xf numFmtId="0" fontId="9" fillId="0" borderId="0" xfId="0" applyFont="1"/>
    <xf numFmtId="0" fontId="9" fillId="0" borderId="0" xfId="0" applyFont="1" applyBorder="1" applyAlignment="1">
      <alignment horizontal="center"/>
    </xf>
    <xf numFmtId="0" fontId="10" fillId="3" borderId="23" xfId="0" applyFont="1" applyFill="1" applyBorder="1" applyAlignment="1">
      <alignment horizontal="left"/>
    </xf>
    <xf numFmtId="0" fontId="10" fillId="3" borderId="24" xfId="0" applyFont="1" applyFill="1" applyBorder="1" applyAlignment="1">
      <alignment horizontal="left"/>
    </xf>
    <xf numFmtId="44" fontId="10" fillId="3" borderId="25" xfId="0" applyNumberFormat="1" applyFont="1" applyFill="1" applyBorder="1" applyAlignment="1">
      <alignment horizontal="center"/>
    </xf>
    <xf numFmtId="0" fontId="9" fillId="0" borderId="0" xfId="0" applyFont="1" applyAlignment="1">
      <alignment wrapText="1"/>
    </xf>
    <xf numFmtId="44" fontId="9" fillId="0" borderId="0" xfId="0" applyNumberFormat="1" applyFont="1"/>
    <xf numFmtId="0" fontId="10" fillId="3" borderId="11" xfId="0" applyFont="1" applyFill="1" applyBorder="1" applyAlignment="1">
      <alignment horizontal="center"/>
    </xf>
    <xf numFmtId="0" fontId="10" fillId="3" borderId="12" xfId="0" applyFont="1" applyFill="1" applyBorder="1" applyAlignment="1">
      <alignment horizontal="center" wrapText="1"/>
    </xf>
    <xf numFmtId="0" fontId="10" fillId="3" borderId="12" xfId="0" applyFont="1" applyFill="1" applyBorder="1" applyAlignment="1">
      <alignment horizontal="center"/>
    </xf>
    <xf numFmtId="44" fontId="10" fillId="3" borderId="26" xfId="0" applyNumberFormat="1" applyFont="1" applyFill="1" applyBorder="1" applyAlignment="1">
      <alignment horizontal="center"/>
    </xf>
    <xf numFmtId="0" fontId="9" fillId="0" borderId="25" xfId="0" applyFont="1" applyBorder="1" applyAlignment="1">
      <alignment horizontal="left"/>
    </xf>
    <xf numFmtId="0" fontId="9" fillId="0" borderId="25" xfId="0" applyFont="1" applyBorder="1" applyAlignment="1">
      <alignment wrapText="1"/>
    </xf>
    <xf numFmtId="44" fontId="9" fillId="0" borderId="25" xfId="1" applyFont="1" applyBorder="1"/>
    <xf numFmtId="0" fontId="9" fillId="0" borderId="25" xfId="0" applyFont="1" applyBorder="1"/>
    <xf numFmtId="44" fontId="9" fillId="0" borderId="25" xfId="0" applyNumberFormat="1" applyFont="1" applyBorder="1"/>
    <xf numFmtId="164" fontId="9" fillId="0" borderId="25" xfId="1" applyNumberFormat="1" applyFont="1" applyBorder="1"/>
    <xf numFmtId="0" fontId="11" fillId="0" borderId="25" xfId="0" applyFont="1" applyBorder="1" applyAlignment="1">
      <alignment vertical="top"/>
    </xf>
    <xf numFmtId="44" fontId="11" fillId="0" borderId="25" xfId="0" applyNumberFormat="1" applyFont="1" applyBorder="1" applyAlignment="1">
      <alignment vertical="top"/>
    </xf>
    <xf numFmtId="0" fontId="9" fillId="3" borderId="25" xfId="0" applyFont="1" applyFill="1" applyBorder="1"/>
    <xf numFmtId="0" fontId="10" fillId="3" borderId="25" xfId="0" applyFont="1" applyFill="1" applyBorder="1" applyAlignment="1">
      <alignment wrapText="1"/>
    </xf>
    <xf numFmtId="44" fontId="10" fillId="3" borderId="25" xfId="1" applyFont="1" applyFill="1" applyBorder="1"/>
    <xf numFmtId="0" fontId="10" fillId="3" borderId="7" xfId="0" applyFont="1" applyFill="1" applyBorder="1" applyAlignment="1">
      <alignment horizontal="left"/>
    </xf>
    <xf numFmtId="0" fontId="10" fillId="3" borderId="2" xfId="0" applyFont="1" applyFill="1" applyBorder="1" applyAlignment="1">
      <alignment horizontal="left"/>
    </xf>
    <xf numFmtId="44" fontId="10" fillId="3" borderId="1" xfId="0" applyNumberFormat="1" applyFont="1" applyFill="1" applyBorder="1" applyAlignment="1">
      <alignment horizontal="center"/>
    </xf>
    <xf numFmtId="0" fontId="9" fillId="0" borderId="25" xfId="0" applyFont="1" applyBorder="1" applyAlignment="1">
      <alignment horizontal="left" vertical="top"/>
    </xf>
    <xf numFmtId="44" fontId="12" fillId="0" borderId="25" xfId="0" applyNumberFormat="1" applyFont="1" applyBorder="1" applyAlignment="1">
      <alignment vertical="top"/>
    </xf>
    <xf numFmtId="0" fontId="12" fillId="0" borderId="25" xfId="0" applyFont="1" applyBorder="1" applyAlignment="1">
      <alignment horizontal="left" vertical="top"/>
    </xf>
    <xf numFmtId="0" fontId="12" fillId="0" borderId="25" xfId="0" applyFont="1" applyBorder="1" applyAlignment="1">
      <alignment vertical="top" wrapText="1"/>
    </xf>
    <xf numFmtId="44" fontId="9" fillId="3" borderId="25" xfId="1" applyFont="1" applyFill="1" applyBorder="1"/>
    <xf numFmtId="0" fontId="10" fillId="3" borderId="25" xfId="0" applyFont="1" applyFill="1" applyBorder="1"/>
    <xf numFmtId="0" fontId="9" fillId="0" borderId="25" xfId="0" applyFont="1" applyBorder="1" applyAlignment="1">
      <alignment vertical="top"/>
    </xf>
    <xf numFmtId="44" fontId="10" fillId="0" borderId="0" xfId="0" applyNumberFormat="1" applyFont="1" applyFill="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9" fillId="0" borderId="24" xfId="0" applyFont="1" applyBorder="1" applyAlignment="1">
      <alignment horizontal="center"/>
    </xf>
    <xf numFmtId="0" fontId="10" fillId="3" borderId="27" xfId="0" applyFont="1" applyFill="1" applyBorder="1" applyAlignment="1">
      <alignment horizontal="left"/>
    </xf>
    <xf numFmtId="0" fontId="11" fillId="0" borderId="25" xfId="0" applyFont="1" applyBorder="1" applyAlignment="1">
      <alignment horizontal="left" vertical="top"/>
    </xf>
    <xf numFmtId="0" fontId="10" fillId="3" borderId="25" xfId="0" applyFont="1" applyFill="1" applyBorder="1" applyAlignment="1">
      <alignment horizontal="left"/>
    </xf>
    <xf numFmtId="0" fontId="10" fillId="3" borderId="25" xfId="0" applyFont="1" applyFill="1" applyBorder="1" applyAlignment="1">
      <alignment horizontal="left" wrapText="1"/>
    </xf>
    <xf numFmtId="0" fontId="9" fillId="3" borderId="25" xfId="0" applyFont="1" applyFill="1" applyBorder="1" applyAlignment="1">
      <alignment horizontal="left"/>
    </xf>
    <xf numFmtId="0" fontId="9" fillId="0" borderId="25" xfId="0" applyFont="1" applyBorder="1" applyAlignment="1">
      <alignment horizontal="center"/>
    </xf>
    <xf numFmtId="0" fontId="10" fillId="3" borderId="25" xfId="0" applyFont="1" applyFill="1" applyBorder="1" applyAlignment="1">
      <alignment horizontal="center"/>
    </xf>
    <xf numFmtId="0" fontId="10" fillId="3" borderId="25" xfId="0" applyFont="1" applyFill="1" applyBorder="1" applyAlignment="1">
      <alignment horizontal="center" wrapText="1"/>
    </xf>
    <xf numFmtId="0" fontId="10" fillId="3" borderId="25" xfId="0" applyFont="1" applyFill="1" applyBorder="1" applyAlignment="1">
      <alignment horizontal="left"/>
    </xf>
    <xf numFmtId="0" fontId="10" fillId="0" borderId="25" xfId="0" applyFont="1" applyBorder="1" applyAlignment="1">
      <alignment horizontal="center"/>
    </xf>
    <xf numFmtId="0" fontId="9" fillId="0" borderId="0" xfId="0" applyFont="1" applyFill="1" applyBorder="1"/>
    <xf numFmtId="0" fontId="10" fillId="0" borderId="0" xfId="0" applyFont="1" applyFill="1" applyBorder="1" applyAlignment="1">
      <alignment wrapText="1"/>
    </xf>
    <xf numFmtId="44" fontId="10" fillId="0" borderId="0" xfId="1" applyFont="1" applyFill="1" applyBorder="1"/>
    <xf numFmtId="0" fontId="10" fillId="0" borderId="0" xfId="0" applyFont="1" applyFill="1" applyBorder="1"/>
    <xf numFmtId="0" fontId="10" fillId="0" borderId="0" xfId="0" applyFont="1" applyFill="1" applyBorder="1" applyAlignment="1"/>
    <xf numFmtId="0" fontId="9" fillId="0" borderId="0" xfId="0" applyFont="1" applyAlignment="1">
      <alignment horizontal="center"/>
    </xf>
    <xf numFmtId="44" fontId="12" fillId="0" borderId="25" xfId="0" applyNumberFormat="1" applyFont="1" applyBorder="1" applyAlignment="1"/>
    <xf numFmtId="0" fontId="9" fillId="0" borderId="0" xfId="0" applyFont="1" applyAlignment="1">
      <alignment horizont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4" fillId="0" borderId="28" xfId="0" applyFont="1" applyBorder="1" applyAlignment="1">
      <alignment vertical="center" wrapText="1"/>
    </xf>
    <xf numFmtId="165" fontId="14" fillId="0" borderId="3" xfId="1" applyNumberFormat="1" applyFont="1" applyFill="1" applyBorder="1" applyAlignment="1">
      <alignment horizontal="right" vertical="center" wrapText="1"/>
    </xf>
    <xf numFmtId="0" fontId="15" fillId="0" borderId="12" xfId="0" applyFont="1" applyBorder="1" applyAlignment="1">
      <alignment horizontal="left" vertical="center" wrapText="1"/>
    </xf>
    <xf numFmtId="0" fontId="17" fillId="0" borderId="0" xfId="0" applyFont="1" applyAlignment="1">
      <alignment horizontal="center"/>
    </xf>
    <xf numFmtId="0" fontId="2" fillId="0" borderId="0" xfId="0" applyFont="1" applyAlignment="1">
      <alignment horizontal="center" vertical="center" wrapText="1"/>
    </xf>
    <xf numFmtId="0" fontId="13" fillId="2" borderId="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2" xfId="0" applyFont="1" applyFill="1" applyBorder="1" applyAlignment="1">
      <alignment horizontal="center" vertical="center" wrapText="1"/>
    </xf>
    <xf numFmtId="4" fontId="14" fillId="0" borderId="3" xfId="0" applyNumberFormat="1" applyFont="1" applyFill="1" applyBorder="1" applyAlignment="1">
      <alignment vertical="center" wrapText="1"/>
    </xf>
    <xf numFmtId="4" fontId="0" fillId="0" borderId="0" xfId="0" applyNumberFormat="1"/>
    <xf numFmtId="0" fontId="15" fillId="0" borderId="12" xfId="0" applyFont="1" applyBorder="1" applyAlignment="1">
      <alignment horizontal="left" vertical="center"/>
    </xf>
  </cellXfs>
  <cellStyles count="2">
    <cellStyle name="Moneda" xfId="1" builtinId="4"/>
    <cellStyle name="Normal"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7621</xdr:colOff>
      <xdr:row>0</xdr:row>
      <xdr:rowOff>1164199</xdr:rowOff>
    </xdr:to>
    <xdr:pic>
      <xdr:nvPicPr>
        <xdr:cNvPr id="2" name="16 Imagen" descr="encabezado.jpg"/>
        <xdr:cNvPicPr>
          <a:picLocks noChangeAspect="1"/>
        </xdr:cNvPicPr>
      </xdr:nvPicPr>
      <xdr:blipFill>
        <a:blip xmlns:r="http://schemas.openxmlformats.org/officeDocument/2006/relationships" r:embed="rId1" cstate="print">
          <a:lum bright="-10000"/>
        </a:blip>
        <a:srcRect l="826" r="826"/>
        <a:stretch>
          <a:fillRect/>
        </a:stretch>
      </xdr:blipFill>
      <xdr:spPr>
        <a:xfrm>
          <a:off x="1" y="0"/>
          <a:ext cx="6644640" cy="1164199"/>
        </a:xfrm>
        <a:prstGeom prst="rect">
          <a:avLst/>
        </a:prstGeom>
      </xdr:spPr>
    </xdr:pic>
    <xdr:clientData/>
  </xdr:twoCellAnchor>
  <xdr:oneCellAnchor>
    <xdr:from>
      <xdr:col>1</xdr:col>
      <xdr:colOff>2217421</xdr:colOff>
      <xdr:row>0</xdr:row>
      <xdr:rowOff>83820</xdr:rowOff>
    </xdr:from>
    <xdr:ext cx="3596639" cy="943528"/>
    <xdr:sp macro="" textlink="">
      <xdr:nvSpPr>
        <xdr:cNvPr id="3" name="2 CuadroTexto"/>
        <xdr:cNvSpPr txBox="1"/>
      </xdr:nvSpPr>
      <xdr:spPr>
        <a:xfrm>
          <a:off x="3009901" y="83820"/>
          <a:ext cx="3596639" cy="9435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ctr"/>
          <a:r>
            <a:rPr lang="es-MX" sz="1100" b="1">
              <a:solidFill>
                <a:schemeClr val="bg1"/>
              </a:solidFill>
              <a:latin typeface="Tahoma" pitchFamily="34" charset="0"/>
              <a:ea typeface="Tahoma" pitchFamily="34" charset="0"/>
              <a:cs typeface="Tahoma" pitchFamily="34" charset="0"/>
            </a:rPr>
            <a:t>Municipio de Piedras</a:t>
          </a:r>
          <a:r>
            <a:rPr lang="es-MX" sz="1100" b="1" baseline="0">
              <a:solidFill>
                <a:schemeClr val="bg1"/>
              </a:solidFill>
              <a:latin typeface="Tahoma" pitchFamily="34" charset="0"/>
              <a:ea typeface="Tahoma" pitchFamily="34" charset="0"/>
              <a:cs typeface="Tahoma" pitchFamily="34" charset="0"/>
            </a:rPr>
            <a:t> Negras Coahuila</a:t>
          </a:r>
        </a:p>
        <a:p>
          <a:pPr algn="ctr"/>
          <a:endParaRPr lang="es-MX" sz="1100" b="1" baseline="0">
            <a:solidFill>
              <a:schemeClr val="bg1"/>
            </a:solidFill>
            <a:latin typeface="Tahoma" pitchFamily="34" charset="0"/>
            <a:ea typeface="Tahoma" pitchFamily="34" charset="0"/>
            <a:cs typeface="Tahoma" pitchFamily="34" charset="0"/>
          </a:endParaRPr>
        </a:p>
        <a:p>
          <a:pPr algn="ctr"/>
          <a:r>
            <a:rPr lang="es-MX" sz="1100" b="1" baseline="0">
              <a:solidFill>
                <a:schemeClr val="bg1"/>
              </a:solidFill>
              <a:latin typeface="Tahoma" pitchFamily="34" charset="0"/>
              <a:ea typeface="Tahoma" pitchFamily="34" charset="0"/>
              <a:cs typeface="Tahoma" pitchFamily="34" charset="0"/>
            </a:rPr>
            <a:t>Informe de Avance de Gestión Financiera</a:t>
          </a:r>
        </a:p>
        <a:p>
          <a:pPr algn="ctr"/>
          <a:r>
            <a:rPr lang="es-MX" sz="1100" b="1" baseline="0">
              <a:solidFill>
                <a:schemeClr val="bg1"/>
              </a:solidFill>
              <a:latin typeface="Tahoma" pitchFamily="34" charset="0"/>
              <a:ea typeface="Tahoma" pitchFamily="34" charset="0"/>
              <a:cs typeface="Tahoma" pitchFamily="34" charset="0"/>
            </a:rPr>
            <a:t>Segundo Trimestre de 2017</a:t>
          </a:r>
        </a:p>
        <a:p>
          <a:pPr algn="ctr"/>
          <a:r>
            <a:rPr lang="es-MX" sz="1100" b="1" baseline="0">
              <a:solidFill>
                <a:schemeClr val="bg1"/>
              </a:solidFill>
              <a:latin typeface="Tahoma" pitchFamily="34" charset="0"/>
              <a:ea typeface="Tahoma" pitchFamily="34" charset="0"/>
              <a:cs typeface="Tahoma" pitchFamily="34" charset="0"/>
            </a:rPr>
            <a:t>Notas de desglose a los estados financieros.</a:t>
          </a:r>
          <a:endParaRPr lang="es-MX" sz="1100" b="1">
            <a:solidFill>
              <a:schemeClr val="bg1"/>
            </a:solidFill>
            <a:latin typeface="Tahoma" pitchFamily="34" charset="0"/>
            <a:ea typeface="Tahoma" pitchFamily="34" charset="0"/>
            <a:cs typeface="Tahoma"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15240</xdr:colOff>
      <xdr:row>0</xdr:row>
      <xdr:rowOff>15241</xdr:rowOff>
    </xdr:from>
    <xdr:to>
      <xdr:col>6</xdr:col>
      <xdr:colOff>297180</xdr:colOff>
      <xdr:row>0</xdr:row>
      <xdr:rowOff>1251535</xdr:rowOff>
    </xdr:to>
    <xdr:pic>
      <xdr:nvPicPr>
        <xdr:cNvPr id="2" name="16 Imagen" descr="encabezado.jpg"/>
        <xdr:cNvPicPr>
          <a:picLocks noChangeAspect="1"/>
        </xdr:cNvPicPr>
      </xdr:nvPicPr>
      <xdr:blipFill>
        <a:blip xmlns:r="http://schemas.openxmlformats.org/officeDocument/2006/relationships" r:embed="rId1" cstate="print">
          <a:lum bright="-10000"/>
        </a:blip>
        <a:srcRect l="826" r="826"/>
        <a:stretch>
          <a:fillRect/>
        </a:stretch>
      </xdr:blipFill>
      <xdr:spPr>
        <a:xfrm>
          <a:off x="114300" y="15241"/>
          <a:ext cx="7056120" cy="1236294"/>
        </a:xfrm>
        <a:prstGeom prst="rect">
          <a:avLst/>
        </a:prstGeom>
      </xdr:spPr>
    </xdr:pic>
    <xdr:clientData/>
  </xdr:twoCellAnchor>
  <xdr:oneCellAnchor>
    <xdr:from>
      <xdr:col>3</xdr:col>
      <xdr:colOff>2994661</xdr:colOff>
      <xdr:row>0</xdr:row>
      <xdr:rowOff>114301</xdr:rowOff>
    </xdr:from>
    <xdr:ext cx="3268980" cy="943528"/>
    <xdr:sp macro="" textlink="">
      <xdr:nvSpPr>
        <xdr:cNvPr id="3" name="2 CuadroTexto"/>
        <xdr:cNvSpPr txBox="1"/>
      </xdr:nvSpPr>
      <xdr:spPr>
        <a:xfrm>
          <a:off x="3848101" y="114301"/>
          <a:ext cx="3268980" cy="9435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ctr"/>
          <a:r>
            <a:rPr lang="es-MX" sz="1100" b="1">
              <a:solidFill>
                <a:schemeClr val="bg1"/>
              </a:solidFill>
              <a:latin typeface="Tahoma" pitchFamily="34" charset="0"/>
              <a:ea typeface="Tahoma" pitchFamily="34" charset="0"/>
              <a:cs typeface="Tahoma" pitchFamily="34" charset="0"/>
            </a:rPr>
            <a:t>Municipio de Piedras</a:t>
          </a:r>
          <a:r>
            <a:rPr lang="es-MX" sz="1100" b="1" baseline="0">
              <a:solidFill>
                <a:schemeClr val="bg1"/>
              </a:solidFill>
              <a:latin typeface="Tahoma" pitchFamily="34" charset="0"/>
              <a:ea typeface="Tahoma" pitchFamily="34" charset="0"/>
              <a:cs typeface="Tahoma" pitchFamily="34" charset="0"/>
            </a:rPr>
            <a:t> Negras Coahuila</a:t>
          </a:r>
        </a:p>
        <a:p>
          <a:pPr algn="ctr"/>
          <a:endParaRPr lang="es-MX" sz="1100" b="1" baseline="0">
            <a:solidFill>
              <a:schemeClr val="bg1"/>
            </a:solidFill>
            <a:latin typeface="Tahoma" pitchFamily="34" charset="0"/>
            <a:ea typeface="Tahoma" pitchFamily="34" charset="0"/>
            <a:cs typeface="Tahoma" pitchFamily="34" charset="0"/>
          </a:endParaRPr>
        </a:p>
        <a:p>
          <a:pPr algn="ctr"/>
          <a:r>
            <a:rPr lang="es-MX" sz="1100" b="1" baseline="0">
              <a:solidFill>
                <a:schemeClr val="bg1"/>
              </a:solidFill>
              <a:latin typeface="Tahoma" pitchFamily="34" charset="0"/>
              <a:ea typeface="Tahoma" pitchFamily="34" charset="0"/>
              <a:cs typeface="Tahoma" pitchFamily="34" charset="0"/>
            </a:rPr>
            <a:t>Informe de Avance de Gestión Financiera</a:t>
          </a:r>
        </a:p>
        <a:p>
          <a:pPr algn="ctr"/>
          <a:r>
            <a:rPr lang="es-MX" sz="1100" b="1" baseline="0">
              <a:solidFill>
                <a:schemeClr val="bg1"/>
              </a:solidFill>
              <a:latin typeface="Tahoma" pitchFamily="34" charset="0"/>
              <a:ea typeface="Tahoma" pitchFamily="34" charset="0"/>
              <a:cs typeface="Tahoma" pitchFamily="34" charset="0"/>
            </a:rPr>
            <a:t>Segundo Trimestre de 2017</a:t>
          </a:r>
        </a:p>
        <a:p>
          <a:pPr algn="ctr"/>
          <a:r>
            <a:rPr lang="es-MX" sz="1100" b="1" baseline="0">
              <a:solidFill>
                <a:schemeClr val="bg1"/>
              </a:solidFill>
              <a:latin typeface="Tahoma" pitchFamily="34" charset="0"/>
              <a:ea typeface="Tahoma" pitchFamily="34" charset="0"/>
              <a:cs typeface="Tahoma" pitchFamily="34" charset="0"/>
            </a:rPr>
            <a:t>Notas de desglose a los estados financieros.</a:t>
          </a:r>
          <a:endParaRPr lang="es-MX" sz="1100" b="1">
            <a:solidFill>
              <a:schemeClr val="bg1"/>
            </a:solidFill>
            <a:latin typeface="Tahoma" pitchFamily="34" charset="0"/>
            <a:ea typeface="Tahoma" pitchFamily="34" charset="0"/>
            <a:cs typeface="Tahoma"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30480</xdr:colOff>
      <xdr:row>0</xdr:row>
      <xdr:rowOff>15240</xdr:rowOff>
    </xdr:from>
    <xdr:to>
      <xdr:col>6</xdr:col>
      <xdr:colOff>316029</xdr:colOff>
      <xdr:row>0</xdr:row>
      <xdr:rowOff>1251534</xdr:rowOff>
    </xdr:to>
    <xdr:pic>
      <xdr:nvPicPr>
        <xdr:cNvPr id="2" name="16 Imagen" descr="encabezado.jpg"/>
        <xdr:cNvPicPr>
          <a:picLocks noChangeAspect="1"/>
        </xdr:cNvPicPr>
      </xdr:nvPicPr>
      <xdr:blipFill>
        <a:blip xmlns:r="http://schemas.openxmlformats.org/officeDocument/2006/relationships" r:embed="rId1" cstate="print">
          <a:lum bright="-10000"/>
        </a:blip>
        <a:srcRect l="826" r="826"/>
        <a:stretch>
          <a:fillRect/>
        </a:stretch>
      </xdr:blipFill>
      <xdr:spPr>
        <a:xfrm>
          <a:off x="129540" y="15240"/>
          <a:ext cx="7059729" cy="1236294"/>
        </a:xfrm>
        <a:prstGeom prst="rect">
          <a:avLst/>
        </a:prstGeom>
      </xdr:spPr>
    </xdr:pic>
    <xdr:clientData/>
  </xdr:twoCellAnchor>
  <xdr:oneCellAnchor>
    <xdr:from>
      <xdr:col>3</xdr:col>
      <xdr:colOff>3032760</xdr:colOff>
      <xdr:row>0</xdr:row>
      <xdr:rowOff>121920</xdr:rowOff>
    </xdr:from>
    <xdr:ext cx="3268980" cy="943528"/>
    <xdr:sp macro="" textlink="">
      <xdr:nvSpPr>
        <xdr:cNvPr id="3" name="2 CuadroTexto"/>
        <xdr:cNvSpPr txBox="1"/>
      </xdr:nvSpPr>
      <xdr:spPr>
        <a:xfrm>
          <a:off x="3886200" y="121920"/>
          <a:ext cx="3268980" cy="9435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ctr"/>
          <a:r>
            <a:rPr lang="es-MX" sz="1100" b="1">
              <a:solidFill>
                <a:schemeClr val="bg1"/>
              </a:solidFill>
              <a:latin typeface="Tahoma" pitchFamily="34" charset="0"/>
              <a:ea typeface="Tahoma" pitchFamily="34" charset="0"/>
              <a:cs typeface="Tahoma" pitchFamily="34" charset="0"/>
            </a:rPr>
            <a:t>Municipio de Piedras</a:t>
          </a:r>
          <a:r>
            <a:rPr lang="es-MX" sz="1100" b="1" baseline="0">
              <a:solidFill>
                <a:schemeClr val="bg1"/>
              </a:solidFill>
              <a:latin typeface="Tahoma" pitchFamily="34" charset="0"/>
              <a:ea typeface="Tahoma" pitchFamily="34" charset="0"/>
              <a:cs typeface="Tahoma" pitchFamily="34" charset="0"/>
            </a:rPr>
            <a:t> Negras Coahuila</a:t>
          </a:r>
        </a:p>
        <a:p>
          <a:pPr algn="ctr"/>
          <a:endParaRPr lang="es-MX" sz="1100" b="1" baseline="0">
            <a:solidFill>
              <a:schemeClr val="bg1"/>
            </a:solidFill>
            <a:latin typeface="Tahoma" pitchFamily="34" charset="0"/>
            <a:ea typeface="Tahoma" pitchFamily="34" charset="0"/>
            <a:cs typeface="Tahoma" pitchFamily="34" charset="0"/>
          </a:endParaRPr>
        </a:p>
        <a:p>
          <a:pPr algn="ctr"/>
          <a:r>
            <a:rPr lang="es-MX" sz="1100" b="1" baseline="0">
              <a:solidFill>
                <a:schemeClr val="bg1"/>
              </a:solidFill>
              <a:latin typeface="Tahoma" pitchFamily="34" charset="0"/>
              <a:ea typeface="Tahoma" pitchFamily="34" charset="0"/>
              <a:cs typeface="Tahoma" pitchFamily="34" charset="0"/>
            </a:rPr>
            <a:t>Informe de Avance de Gestión Financiera</a:t>
          </a:r>
        </a:p>
        <a:p>
          <a:pPr algn="ctr"/>
          <a:r>
            <a:rPr lang="es-MX" sz="1100" b="1" baseline="0">
              <a:solidFill>
                <a:schemeClr val="bg1"/>
              </a:solidFill>
              <a:latin typeface="Tahoma" pitchFamily="34" charset="0"/>
              <a:ea typeface="Tahoma" pitchFamily="34" charset="0"/>
              <a:cs typeface="Tahoma" pitchFamily="34" charset="0"/>
            </a:rPr>
            <a:t>Segundo Trimestre de 2017</a:t>
          </a:r>
        </a:p>
        <a:p>
          <a:pPr algn="ctr"/>
          <a:r>
            <a:rPr lang="es-MX" sz="1100" b="1" baseline="0">
              <a:solidFill>
                <a:schemeClr val="bg1"/>
              </a:solidFill>
              <a:latin typeface="Tahoma" pitchFamily="34" charset="0"/>
              <a:ea typeface="Tahoma" pitchFamily="34" charset="0"/>
              <a:cs typeface="Tahoma" pitchFamily="34" charset="0"/>
            </a:rPr>
            <a:t>Notas de desglose a los estados financieros.</a:t>
          </a:r>
          <a:endParaRPr lang="es-MX" sz="1100" b="1">
            <a:solidFill>
              <a:schemeClr val="bg1"/>
            </a:solidFill>
            <a:latin typeface="Tahoma" pitchFamily="34" charset="0"/>
            <a:ea typeface="Tahoma" pitchFamily="34" charset="0"/>
            <a:cs typeface="Tahoma"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8572</xdr:rowOff>
    </xdr:from>
    <xdr:to>
      <xdr:col>4</xdr:col>
      <xdr:colOff>1386694</xdr:colOff>
      <xdr:row>0</xdr:row>
      <xdr:rowOff>1348740</xdr:rowOff>
    </xdr:to>
    <xdr:pic>
      <xdr:nvPicPr>
        <xdr:cNvPr id="2" name="16 Imagen" descr="encabezado.jpg"/>
        <xdr:cNvPicPr>
          <a:picLocks noChangeAspect="1"/>
        </xdr:cNvPicPr>
      </xdr:nvPicPr>
      <xdr:blipFill>
        <a:blip xmlns:r="http://schemas.openxmlformats.org/officeDocument/2006/relationships" r:embed="rId1" cstate="print">
          <a:lum bright="-10000"/>
        </a:blip>
        <a:srcRect l="826" r="826"/>
        <a:stretch>
          <a:fillRect/>
        </a:stretch>
      </xdr:blipFill>
      <xdr:spPr>
        <a:xfrm>
          <a:off x="0" y="8572"/>
          <a:ext cx="7444594" cy="1340168"/>
        </a:xfrm>
        <a:prstGeom prst="rect">
          <a:avLst/>
        </a:prstGeom>
      </xdr:spPr>
    </xdr:pic>
    <xdr:clientData/>
  </xdr:twoCellAnchor>
  <xdr:oneCellAnchor>
    <xdr:from>
      <xdr:col>2</xdr:col>
      <xdr:colOff>1036321</xdr:colOff>
      <xdr:row>0</xdr:row>
      <xdr:rowOff>220980</xdr:rowOff>
    </xdr:from>
    <xdr:ext cx="3596639" cy="1021113"/>
    <xdr:sp macro="" textlink="">
      <xdr:nvSpPr>
        <xdr:cNvPr id="3" name="2 CuadroTexto"/>
        <xdr:cNvSpPr txBox="1"/>
      </xdr:nvSpPr>
      <xdr:spPr>
        <a:xfrm>
          <a:off x="3931921" y="220980"/>
          <a:ext cx="3596639" cy="10211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ctr"/>
          <a:r>
            <a:rPr lang="es-MX" sz="1200" b="1">
              <a:solidFill>
                <a:schemeClr val="bg1"/>
              </a:solidFill>
              <a:latin typeface="Tahoma" pitchFamily="34" charset="0"/>
              <a:ea typeface="Tahoma" pitchFamily="34" charset="0"/>
              <a:cs typeface="Tahoma" pitchFamily="34" charset="0"/>
            </a:rPr>
            <a:t>Municipio de Piedras</a:t>
          </a:r>
          <a:r>
            <a:rPr lang="es-MX" sz="1200" b="1" baseline="0">
              <a:solidFill>
                <a:schemeClr val="bg1"/>
              </a:solidFill>
              <a:latin typeface="Tahoma" pitchFamily="34" charset="0"/>
              <a:ea typeface="Tahoma" pitchFamily="34" charset="0"/>
              <a:cs typeface="Tahoma" pitchFamily="34" charset="0"/>
            </a:rPr>
            <a:t> Negras Coahuila</a:t>
          </a:r>
        </a:p>
        <a:p>
          <a:pPr algn="ctr"/>
          <a:endParaRPr lang="es-MX" sz="1200" b="1" baseline="0">
            <a:solidFill>
              <a:schemeClr val="bg1"/>
            </a:solidFill>
            <a:latin typeface="Tahoma" pitchFamily="34" charset="0"/>
            <a:ea typeface="Tahoma" pitchFamily="34" charset="0"/>
            <a:cs typeface="Tahoma" pitchFamily="34" charset="0"/>
          </a:endParaRPr>
        </a:p>
        <a:p>
          <a:pPr algn="ctr"/>
          <a:r>
            <a:rPr lang="es-MX" sz="1200" b="1" baseline="0">
              <a:solidFill>
                <a:schemeClr val="bg1"/>
              </a:solidFill>
              <a:latin typeface="Tahoma" pitchFamily="34" charset="0"/>
              <a:ea typeface="Tahoma" pitchFamily="34" charset="0"/>
              <a:cs typeface="Tahoma" pitchFamily="34" charset="0"/>
            </a:rPr>
            <a:t>Informe de Avance de Gestión Financiera</a:t>
          </a:r>
        </a:p>
        <a:p>
          <a:pPr algn="ctr"/>
          <a:r>
            <a:rPr lang="es-MX" sz="1200" b="1" baseline="0">
              <a:solidFill>
                <a:schemeClr val="bg1"/>
              </a:solidFill>
              <a:latin typeface="Tahoma" pitchFamily="34" charset="0"/>
              <a:ea typeface="Tahoma" pitchFamily="34" charset="0"/>
              <a:cs typeface="Tahoma" pitchFamily="34" charset="0"/>
            </a:rPr>
            <a:t>Segundo Trimestre de 2017</a:t>
          </a:r>
        </a:p>
        <a:p>
          <a:pPr algn="ctr"/>
          <a:r>
            <a:rPr lang="es-MX" sz="1200" b="1" baseline="0">
              <a:solidFill>
                <a:schemeClr val="bg1"/>
              </a:solidFill>
              <a:latin typeface="Tahoma" pitchFamily="34" charset="0"/>
              <a:ea typeface="Tahoma" pitchFamily="34" charset="0"/>
              <a:cs typeface="Tahoma" pitchFamily="34" charset="0"/>
            </a:rPr>
            <a:t>Notas de desglose a los estados financieros.</a:t>
          </a:r>
          <a:endParaRPr lang="es-MX" sz="1200" b="1">
            <a:solidFill>
              <a:schemeClr val="bg1"/>
            </a:solidFill>
            <a:latin typeface="Tahoma" pitchFamily="34" charset="0"/>
            <a:ea typeface="Tahoma" pitchFamily="34" charset="0"/>
            <a:cs typeface="Tahoma" pitchFamily="34" charset="0"/>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78"/>
  <sheetViews>
    <sheetView showGridLines="0" workbookViewId="0">
      <selection activeCell="A12" sqref="A12:E12"/>
    </sheetView>
  </sheetViews>
  <sheetFormatPr baseColWidth="10" defaultColWidth="11.5703125" defaultRowHeight="15" x14ac:dyDescent="0.25"/>
  <cols>
    <col min="1" max="1" width="11.5703125" style="4"/>
    <col min="2" max="2" width="37.7109375" style="4" customWidth="1"/>
    <col min="3" max="3" width="19" style="4" customWidth="1"/>
    <col min="4" max="4" width="17" style="4" customWidth="1"/>
    <col min="5" max="16384" width="11.5703125" style="4"/>
  </cols>
  <sheetData>
    <row r="1" spans="1:9" ht="100.15" customHeight="1" thickBot="1" x14ac:dyDescent="0.3"/>
    <row r="2" spans="1:9" x14ac:dyDescent="0.25">
      <c r="B2" s="32" t="s">
        <v>61</v>
      </c>
      <c r="C2" s="33"/>
      <c r="D2" s="34"/>
    </row>
    <row r="3" spans="1:9" ht="15.75" thickBot="1" x14ac:dyDescent="0.3">
      <c r="B3" s="29" t="s">
        <v>4</v>
      </c>
      <c r="C3" s="30"/>
      <c r="D3" s="31"/>
    </row>
    <row r="4" spans="1:9" ht="24.75" thickBot="1" x14ac:dyDescent="0.3">
      <c r="B4" s="26" t="s">
        <v>3</v>
      </c>
      <c r="C4" s="27" t="s">
        <v>60</v>
      </c>
      <c r="D4" s="28" t="s">
        <v>59</v>
      </c>
    </row>
    <row r="5" spans="1:9" ht="15.75" thickBot="1" x14ac:dyDescent="0.3">
      <c r="B5" s="6" t="s">
        <v>53</v>
      </c>
      <c r="C5" s="7">
        <v>62146694.109999999</v>
      </c>
      <c r="D5" s="8">
        <v>87396724.849999994</v>
      </c>
    </row>
    <row r="6" spans="1:9" ht="15.75" thickBot="1" x14ac:dyDescent="0.3">
      <c r="B6" s="9" t="s">
        <v>52</v>
      </c>
      <c r="C6" s="10">
        <v>0</v>
      </c>
      <c r="D6" s="11">
        <v>0</v>
      </c>
    </row>
    <row r="7" spans="1:9" ht="15.75" thickBot="1" x14ac:dyDescent="0.3">
      <c r="B7" s="6" t="s">
        <v>51</v>
      </c>
      <c r="C7" s="7">
        <v>0</v>
      </c>
      <c r="D7" s="8">
        <v>0</v>
      </c>
      <c r="I7" s="25"/>
    </row>
    <row r="8" spans="1:9" ht="15.75" thickBot="1" x14ac:dyDescent="0.3">
      <c r="B8" s="9" t="s">
        <v>0</v>
      </c>
      <c r="C8" s="10">
        <v>0</v>
      </c>
      <c r="D8" s="11">
        <v>0</v>
      </c>
    </row>
    <row r="9" spans="1:9" ht="15.75" thickBot="1" x14ac:dyDescent="0.3">
      <c r="B9" s="6" t="s">
        <v>1</v>
      </c>
      <c r="C9" s="7">
        <v>0</v>
      </c>
      <c r="D9" s="8">
        <v>0</v>
      </c>
    </row>
    <row r="10" spans="1:9" ht="15.75" thickBot="1" x14ac:dyDescent="0.3">
      <c r="B10" s="12" t="s">
        <v>2</v>
      </c>
      <c r="C10" s="13">
        <v>62146694.109999999</v>
      </c>
      <c r="D10" s="14">
        <v>87396724.849999994</v>
      </c>
    </row>
    <row r="12" spans="1:9" ht="31.9" customHeight="1" x14ac:dyDescent="0.25">
      <c r="A12" s="35" t="s">
        <v>62</v>
      </c>
      <c r="B12" s="35"/>
      <c r="C12" s="35"/>
      <c r="D12" s="35"/>
      <c r="E12" s="35"/>
    </row>
    <row r="15" spans="1:9" x14ac:dyDescent="0.25">
      <c r="C15" s="5" t="s">
        <v>55</v>
      </c>
    </row>
    <row r="778" spans="8:8" x14ac:dyDescent="0.25">
      <c r="H778" s="5" t="s">
        <v>50</v>
      </c>
    </row>
  </sheetData>
  <mergeCells count="3">
    <mergeCell ref="B3:D3"/>
    <mergeCell ref="B2:D2"/>
    <mergeCell ref="A12:E12"/>
  </mergeCells>
  <printOptions horizontalCentered="1"/>
  <pageMargins left="0.70866141732283472" right="0.70866141732283472" top="0.31496062992125984" bottom="0.74803149606299213" header="0.31496062992125984" footer="0.31496062992125984"/>
  <pageSetup scale="93"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3"/>
  <sheetViews>
    <sheetView view="pageBreakPreview" topLeftCell="A43" zoomScale="95" zoomScaleNormal="100" zoomScaleSheetLayoutView="95" workbookViewId="0">
      <selection activeCell="B57" sqref="B57:G57"/>
    </sheetView>
  </sheetViews>
  <sheetFormatPr baseColWidth="10" defaultRowHeight="15" x14ac:dyDescent="0.25"/>
  <cols>
    <col min="1" max="1" width="1.42578125" customWidth="1"/>
    <col min="2" max="2" width="3.42578125" customWidth="1"/>
    <col min="3" max="3" width="7.5703125" customWidth="1"/>
    <col min="4" max="4" width="46.7109375" customWidth="1"/>
    <col min="5" max="6" width="20.5703125" style="15" customWidth="1"/>
    <col min="7" max="7" width="4.7109375" customWidth="1"/>
  </cols>
  <sheetData>
    <row r="1" spans="3:7" ht="107.45" customHeight="1" thickBot="1" x14ac:dyDescent="0.3"/>
    <row r="2" spans="3:7" x14ac:dyDescent="0.25">
      <c r="C2" s="41" t="s">
        <v>61</v>
      </c>
      <c r="D2" s="42"/>
      <c r="E2" s="42"/>
      <c r="F2" s="43"/>
    </row>
    <row r="3" spans="3:7" x14ac:dyDescent="0.25">
      <c r="C3" s="44" t="s">
        <v>5</v>
      </c>
      <c r="D3" s="45"/>
      <c r="E3" s="45"/>
      <c r="F3" s="54"/>
    </row>
    <row r="4" spans="3:7" x14ac:dyDescent="0.25">
      <c r="C4" s="44" t="s">
        <v>57</v>
      </c>
      <c r="D4" s="45"/>
      <c r="E4" s="45"/>
      <c r="F4" s="54"/>
    </row>
    <row r="5" spans="3:7" ht="15.75" thickBot="1" x14ac:dyDescent="0.3">
      <c r="C5" s="47" t="s">
        <v>6</v>
      </c>
      <c r="D5" s="48"/>
      <c r="E5" s="48"/>
      <c r="F5" s="55"/>
    </row>
    <row r="6" spans="3:7" ht="15.75" thickBot="1" x14ac:dyDescent="0.3">
      <c r="C6" s="56" t="s">
        <v>7</v>
      </c>
      <c r="D6" s="57"/>
      <c r="E6" s="16"/>
      <c r="F6" s="17">
        <v>145725476.59999999</v>
      </c>
    </row>
    <row r="7" spans="3:7" ht="15.75" thickBot="1" x14ac:dyDescent="0.3">
      <c r="C7" s="36"/>
      <c r="D7" s="36"/>
      <c r="E7" s="18"/>
      <c r="F7" s="18"/>
    </row>
    <row r="8" spans="3:7" ht="15.75" thickBot="1" x14ac:dyDescent="0.3">
      <c r="C8" s="37" t="s">
        <v>8</v>
      </c>
      <c r="D8" s="38"/>
      <c r="E8" s="19"/>
      <c r="F8" s="20">
        <v>0</v>
      </c>
    </row>
    <row r="9" spans="3:7" ht="15.75" thickBot="1" x14ac:dyDescent="0.3">
      <c r="C9" s="1"/>
      <c r="D9" s="2" t="s">
        <v>9</v>
      </c>
      <c r="E9" s="19">
        <v>0</v>
      </c>
      <c r="F9" s="21"/>
    </row>
    <row r="10" spans="3:7" ht="24.75" thickBot="1" x14ac:dyDescent="0.3">
      <c r="C10" s="1"/>
      <c r="D10" s="2" t="s">
        <v>10</v>
      </c>
      <c r="E10" s="19">
        <v>0</v>
      </c>
      <c r="F10" s="21"/>
    </row>
    <row r="11" spans="3:7" ht="15.75" thickBot="1" x14ac:dyDescent="0.3">
      <c r="C11" s="1"/>
      <c r="D11" s="2" t="s">
        <v>11</v>
      </c>
      <c r="E11" s="19">
        <v>0</v>
      </c>
      <c r="F11" s="21"/>
      <c r="G11" s="3"/>
    </row>
    <row r="12" spans="3:7" ht="15.75" thickBot="1" x14ac:dyDescent="0.3">
      <c r="C12" s="1"/>
      <c r="D12" s="2" t="s">
        <v>12</v>
      </c>
      <c r="E12" s="19">
        <v>0</v>
      </c>
      <c r="F12" s="21"/>
    </row>
    <row r="13" spans="3:7" ht="15.75" thickBot="1" x14ac:dyDescent="0.3">
      <c r="C13" s="39" t="s">
        <v>13</v>
      </c>
      <c r="D13" s="40"/>
      <c r="E13" s="19">
        <v>0</v>
      </c>
      <c r="F13" s="21"/>
    </row>
    <row r="14" spans="3:7" ht="15.75" thickBot="1" x14ac:dyDescent="0.3">
      <c r="C14" s="36"/>
      <c r="D14" s="36"/>
      <c r="E14" s="18"/>
      <c r="F14" s="18"/>
    </row>
    <row r="15" spans="3:7" ht="15.75" thickBot="1" x14ac:dyDescent="0.3">
      <c r="C15" s="37" t="s">
        <v>14</v>
      </c>
      <c r="D15" s="38"/>
      <c r="E15" s="19"/>
      <c r="F15" s="20">
        <v>0</v>
      </c>
    </row>
    <row r="16" spans="3:7" ht="15.75" thickBot="1" x14ac:dyDescent="0.3">
      <c r="C16" s="1"/>
      <c r="D16" s="2" t="s">
        <v>15</v>
      </c>
      <c r="E16" s="19">
        <v>0</v>
      </c>
      <c r="F16" s="21"/>
    </row>
    <row r="17" spans="3:6" ht="15.75" thickBot="1" x14ac:dyDescent="0.3">
      <c r="C17" s="1"/>
      <c r="D17" s="2" t="s">
        <v>16</v>
      </c>
      <c r="E17" s="19">
        <v>0</v>
      </c>
      <c r="F17" s="21"/>
    </row>
    <row r="18" spans="3:6" ht="15.75" thickBot="1" x14ac:dyDescent="0.3">
      <c r="C18" s="1"/>
      <c r="D18" s="2" t="s">
        <v>17</v>
      </c>
      <c r="E18" s="19">
        <v>0</v>
      </c>
      <c r="F18" s="21"/>
    </row>
    <row r="19" spans="3:6" ht="15.75" thickBot="1" x14ac:dyDescent="0.3">
      <c r="C19" s="39" t="s">
        <v>18</v>
      </c>
      <c r="D19" s="40"/>
      <c r="E19" s="19">
        <v>0</v>
      </c>
      <c r="F19" s="21"/>
    </row>
    <row r="20" spans="3:6" ht="15.75" thickBot="1" x14ac:dyDescent="0.3">
      <c r="C20" s="36"/>
      <c r="D20" s="36"/>
      <c r="E20" s="21"/>
      <c r="F20" s="18"/>
    </row>
    <row r="21" spans="3:6" ht="15.75" thickBot="1" x14ac:dyDescent="0.3">
      <c r="C21" s="56" t="s">
        <v>19</v>
      </c>
      <c r="D21" s="57"/>
      <c r="E21" s="16"/>
      <c r="F21" s="17">
        <v>145725476.59999999</v>
      </c>
    </row>
    <row r="22" spans="3:6" ht="15.75" thickBot="1" x14ac:dyDescent="0.3"/>
    <row r="23" spans="3:6" x14ac:dyDescent="0.25">
      <c r="C23" s="41" t="s">
        <v>61</v>
      </c>
      <c r="D23" s="42"/>
      <c r="E23" s="42"/>
      <c r="F23" s="43"/>
    </row>
    <row r="24" spans="3:6" x14ac:dyDescent="0.25">
      <c r="C24" s="44" t="s">
        <v>20</v>
      </c>
      <c r="D24" s="45"/>
      <c r="E24" s="45"/>
      <c r="F24" s="46"/>
    </row>
    <row r="25" spans="3:6" ht="15.75" thickBot="1" x14ac:dyDescent="0.3">
      <c r="C25" s="47" t="s">
        <v>57</v>
      </c>
      <c r="D25" s="48"/>
      <c r="E25" s="48"/>
      <c r="F25" s="49"/>
    </row>
    <row r="26" spans="3:6" ht="15.75" thickBot="1" x14ac:dyDescent="0.3">
      <c r="C26" s="50" t="s">
        <v>21</v>
      </c>
      <c r="D26" s="51"/>
      <c r="E26" s="22"/>
      <c r="F26" s="17">
        <v>179208806.91999999</v>
      </c>
    </row>
    <row r="27" spans="3:6" ht="15.75" thickBot="1" x14ac:dyDescent="0.3">
      <c r="C27" s="36"/>
      <c r="D27" s="36"/>
      <c r="E27" s="18"/>
      <c r="F27" s="18"/>
    </row>
    <row r="28" spans="3:6" ht="15.75" thickBot="1" x14ac:dyDescent="0.3">
      <c r="C28" s="37" t="s">
        <v>22</v>
      </c>
      <c r="D28" s="38"/>
      <c r="E28" s="19"/>
      <c r="F28" s="20">
        <f>SUM(E29:E45)</f>
        <v>71747376.069999993</v>
      </c>
    </row>
    <row r="29" spans="3:6" ht="15.75" thickBot="1" x14ac:dyDescent="0.3">
      <c r="C29" s="1"/>
      <c r="D29" s="2" t="s">
        <v>23</v>
      </c>
      <c r="E29" s="19">
        <v>152493.48000000001</v>
      </c>
      <c r="F29" s="23"/>
    </row>
    <row r="30" spans="3:6" ht="15.75" thickBot="1" x14ac:dyDescent="0.3">
      <c r="C30" s="1"/>
      <c r="D30" s="2" t="s">
        <v>24</v>
      </c>
      <c r="E30" s="19">
        <v>59774.1</v>
      </c>
      <c r="F30" s="23"/>
    </row>
    <row r="31" spans="3:6" ht="15.75" thickBot="1" x14ac:dyDescent="0.3">
      <c r="C31" s="1"/>
      <c r="D31" s="2" t="s">
        <v>25</v>
      </c>
      <c r="E31" s="19">
        <v>0</v>
      </c>
      <c r="F31" s="23"/>
    </row>
    <row r="32" spans="3:6" ht="15.75" thickBot="1" x14ac:dyDescent="0.3">
      <c r="C32" s="1"/>
      <c r="D32" s="2" t="s">
        <v>26</v>
      </c>
      <c r="E32" s="19">
        <v>8472727.4100000001</v>
      </c>
      <c r="F32" s="23"/>
    </row>
    <row r="33" spans="3:7" ht="15.75" thickBot="1" x14ac:dyDescent="0.3">
      <c r="C33" s="1"/>
      <c r="D33" s="2" t="s">
        <v>27</v>
      </c>
      <c r="E33" s="19">
        <v>0</v>
      </c>
      <c r="F33" s="23"/>
      <c r="G33" s="3"/>
    </row>
    <row r="34" spans="3:7" ht="15.75" thickBot="1" x14ac:dyDescent="0.3">
      <c r="C34" s="1"/>
      <c r="D34" s="2" t="s">
        <v>28</v>
      </c>
      <c r="E34" s="19">
        <v>353983.06</v>
      </c>
      <c r="F34" s="23"/>
    </row>
    <row r="35" spans="3:7" ht="15.75" thickBot="1" x14ac:dyDescent="0.3">
      <c r="C35" s="1"/>
      <c r="D35" s="2" t="s">
        <v>29</v>
      </c>
      <c r="E35" s="19">
        <v>0</v>
      </c>
      <c r="F35" s="23"/>
    </row>
    <row r="36" spans="3:7" ht="15.75" thickBot="1" x14ac:dyDescent="0.3">
      <c r="C36" s="1"/>
      <c r="D36" s="2" t="s">
        <v>30</v>
      </c>
      <c r="E36" s="19">
        <v>1484000</v>
      </c>
      <c r="F36" s="23"/>
    </row>
    <row r="37" spans="3:7" ht="15.75" thickBot="1" x14ac:dyDescent="0.3">
      <c r="C37" s="1"/>
      <c r="D37" s="2" t="s">
        <v>31</v>
      </c>
      <c r="E37" s="19">
        <v>0</v>
      </c>
      <c r="F37" s="23"/>
    </row>
    <row r="38" spans="3:7" ht="15.75" thickBot="1" x14ac:dyDescent="0.3">
      <c r="C38" s="1"/>
      <c r="D38" s="2" t="s">
        <v>32</v>
      </c>
      <c r="E38" s="19">
        <v>58994838.549999997</v>
      </c>
      <c r="F38" s="23"/>
    </row>
    <row r="39" spans="3:7" ht="15.75" thickBot="1" x14ac:dyDescent="0.3">
      <c r="C39" s="1"/>
      <c r="D39" s="2" t="s">
        <v>33</v>
      </c>
      <c r="E39" s="19">
        <v>0</v>
      </c>
      <c r="F39" s="23"/>
    </row>
    <row r="40" spans="3:7" ht="15.75" thickBot="1" x14ac:dyDescent="0.3">
      <c r="C40" s="1"/>
      <c r="D40" s="2" t="s">
        <v>34</v>
      </c>
      <c r="E40" s="19">
        <v>0</v>
      </c>
      <c r="F40" s="23"/>
    </row>
    <row r="41" spans="3:7" ht="15.75" thickBot="1" x14ac:dyDescent="0.3">
      <c r="C41" s="1"/>
      <c r="D41" s="2" t="s">
        <v>35</v>
      </c>
      <c r="E41" s="19">
        <v>0</v>
      </c>
      <c r="F41" s="23"/>
    </row>
    <row r="42" spans="3:7" ht="16.149999999999999" customHeight="1" thickBot="1" x14ac:dyDescent="0.3">
      <c r="C42" s="1"/>
      <c r="D42" s="2" t="s">
        <v>36</v>
      </c>
      <c r="E42" s="19">
        <v>0</v>
      </c>
      <c r="F42" s="23"/>
    </row>
    <row r="43" spans="3:7" ht="15.75" thickBot="1" x14ac:dyDescent="0.3">
      <c r="C43" s="1"/>
      <c r="D43" s="2" t="s">
        <v>37</v>
      </c>
      <c r="E43" s="19">
        <v>2229559.4700000002</v>
      </c>
      <c r="F43" s="23"/>
    </row>
    <row r="44" spans="3:7" ht="15.75" thickBot="1" x14ac:dyDescent="0.3">
      <c r="C44" s="1"/>
      <c r="D44" s="2" t="s">
        <v>38</v>
      </c>
      <c r="E44" s="19">
        <v>0</v>
      </c>
      <c r="F44" s="23"/>
    </row>
    <row r="45" spans="3:7" ht="15.75" thickBot="1" x14ac:dyDescent="0.3">
      <c r="C45" s="39" t="s">
        <v>39</v>
      </c>
      <c r="D45" s="40"/>
      <c r="E45" s="19">
        <v>0</v>
      </c>
      <c r="F45" s="23"/>
    </row>
    <row r="46" spans="3:7" ht="15.75" thickBot="1" x14ac:dyDescent="0.3">
      <c r="C46" s="36"/>
      <c r="D46" s="36"/>
      <c r="E46" s="18"/>
      <c r="F46" s="18"/>
    </row>
    <row r="47" spans="3:7" ht="15.75" thickBot="1" x14ac:dyDescent="0.3">
      <c r="C47" s="37" t="s">
        <v>40</v>
      </c>
      <c r="D47" s="38"/>
      <c r="E47" s="19"/>
      <c r="F47" s="20">
        <v>0</v>
      </c>
    </row>
    <row r="48" spans="3:7" ht="24.75" thickBot="1" x14ac:dyDescent="0.3">
      <c r="C48" s="1"/>
      <c r="D48" s="2" t="s">
        <v>41</v>
      </c>
      <c r="E48" s="19">
        <v>0</v>
      </c>
      <c r="F48" s="23"/>
    </row>
    <row r="49" spans="2:7" ht="15.75" thickBot="1" x14ac:dyDescent="0.3">
      <c r="C49" s="1"/>
      <c r="D49" s="2" t="s">
        <v>42</v>
      </c>
      <c r="E49" s="19">
        <v>0</v>
      </c>
      <c r="F49" s="23"/>
    </row>
    <row r="50" spans="2:7" ht="15.75" thickBot="1" x14ac:dyDescent="0.3">
      <c r="C50" s="1"/>
      <c r="D50" s="2" t="s">
        <v>43</v>
      </c>
      <c r="E50" s="19">
        <v>0</v>
      </c>
      <c r="F50" s="23"/>
    </row>
    <row r="51" spans="2:7" ht="24.75" thickBot="1" x14ac:dyDescent="0.3">
      <c r="C51" s="1"/>
      <c r="D51" s="2" t="s">
        <v>44</v>
      </c>
      <c r="E51" s="19">
        <v>0</v>
      </c>
      <c r="F51" s="23"/>
    </row>
    <row r="52" spans="2:7" ht="15.75" thickBot="1" x14ac:dyDescent="0.3">
      <c r="C52" s="1"/>
      <c r="D52" s="2" t="s">
        <v>45</v>
      </c>
      <c r="E52" s="19">
        <v>0</v>
      </c>
      <c r="F52" s="23"/>
    </row>
    <row r="53" spans="2:7" ht="15.75" thickBot="1" x14ac:dyDescent="0.3">
      <c r="C53" s="1"/>
      <c r="D53" s="2" t="s">
        <v>46</v>
      </c>
      <c r="E53" s="19">
        <v>0</v>
      </c>
      <c r="F53" s="23"/>
    </row>
    <row r="54" spans="2:7" ht="15.75" thickBot="1" x14ac:dyDescent="0.3">
      <c r="C54" s="39" t="s">
        <v>47</v>
      </c>
      <c r="D54" s="40"/>
      <c r="E54" s="19">
        <v>0</v>
      </c>
      <c r="F54" s="23"/>
    </row>
    <row r="55" spans="2:7" ht="15.75" thickBot="1" x14ac:dyDescent="0.3">
      <c r="C55" s="36"/>
      <c r="D55" s="36"/>
      <c r="E55" s="21"/>
      <c r="F55" s="18"/>
    </row>
    <row r="56" spans="2:7" ht="15.75" thickBot="1" x14ac:dyDescent="0.3">
      <c r="C56" s="56" t="s">
        <v>48</v>
      </c>
      <c r="D56" s="57"/>
      <c r="E56" s="16"/>
      <c r="F56" s="17">
        <f>F26-F28+F47</f>
        <v>107461430.84999999</v>
      </c>
    </row>
    <row r="57" spans="2:7" ht="42" customHeight="1" x14ac:dyDescent="0.25">
      <c r="B57" s="52" t="s">
        <v>62</v>
      </c>
      <c r="C57" s="52"/>
      <c r="D57" s="52"/>
      <c r="E57" s="52"/>
      <c r="F57" s="52"/>
      <c r="G57" s="52"/>
    </row>
    <row r="58" spans="2:7" ht="61.15" customHeight="1" x14ac:dyDescent="0.25">
      <c r="C58" s="52" t="s">
        <v>49</v>
      </c>
      <c r="D58" s="53"/>
      <c r="E58" s="53"/>
      <c r="F58" s="53"/>
    </row>
    <row r="59" spans="2:7" x14ac:dyDescent="0.25">
      <c r="E59" s="24"/>
    </row>
    <row r="63" spans="2:7" x14ac:dyDescent="0.25">
      <c r="F63" s="5" t="s">
        <v>56</v>
      </c>
    </row>
  </sheetData>
  <mergeCells count="27">
    <mergeCell ref="B57:G57"/>
    <mergeCell ref="C58:F58"/>
    <mergeCell ref="C20:D20"/>
    <mergeCell ref="C2:F2"/>
    <mergeCell ref="C3:F3"/>
    <mergeCell ref="C4:F4"/>
    <mergeCell ref="C5:F5"/>
    <mergeCell ref="C6:D6"/>
    <mergeCell ref="C7:D7"/>
    <mergeCell ref="C8:D8"/>
    <mergeCell ref="C13:D13"/>
    <mergeCell ref="C14:D14"/>
    <mergeCell ref="C15:D15"/>
    <mergeCell ref="C19:D19"/>
    <mergeCell ref="C56:D56"/>
    <mergeCell ref="C21:D21"/>
    <mergeCell ref="C23:F23"/>
    <mergeCell ref="C24:F24"/>
    <mergeCell ref="C25:F25"/>
    <mergeCell ref="C26:D26"/>
    <mergeCell ref="C27:D27"/>
    <mergeCell ref="C55:D55"/>
    <mergeCell ref="C28:D28"/>
    <mergeCell ref="C45:D45"/>
    <mergeCell ref="C46:D46"/>
    <mergeCell ref="C47:D47"/>
    <mergeCell ref="C54:D54"/>
  </mergeCells>
  <pageMargins left="0.70866141732283472" right="0.70866141732283472" top="0.74803149606299213" bottom="0.74803149606299213" header="0.31496062992125984" footer="0.31496062992125984"/>
  <pageSetup scale="87" fitToHeight="2" orientation="portrait" verticalDpi="0" r:id="rId1"/>
  <rowBreaks count="1" manualBreakCount="1">
    <brk id="22" min="1"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3"/>
  <sheetViews>
    <sheetView showGridLines="0" view="pageBreakPreview" zoomScaleNormal="100" zoomScaleSheetLayoutView="100" workbookViewId="0">
      <selection activeCell="F53" sqref="F53"/>
    </sheetView>
  </sheetViews>
  <sheetFormatPr baseColWidth="10" defaultRowHeight="15" x14ac:dyDescent="0.25"/>
  <cols>
    <col min="1" max="1" width="1.42578125" customWidth="1"/>
    <col min="2" max="2" width="3.42578125" customWidth="1"/>
    <col min="3" max="3" width="7.5703125" customWidth="1"/>
    <col min="4" max="4" width="46.7109375" customWidth="1"/>
    <col min="5" max="6" width="20.5703125" style="15" customWidth="1"/>
    <col min="7" max="7" width="4.7109375" customWidth="1"/>
  </cols>
  <sheetData>
    <row r="1" spans="3:7" ht="108.6" customHeight="1" thickBot="1" x14ac:dyDescent="0.3"/>
    <row r="2" spans="3:7" x14ac:dyDescent="0.25">
      <c r="C2" s="41" t="s">
        <v>61</v>
      </c>
      <c r="D2" s="42"/>
      <c r="E2" s="42"/>
      <c r="F2" s="43"/>
    </row>
    <row r="3" spans="3:7" x14ac:dyDescent="0.25">
      <c r="C3" s="44" t="s">
        <v>5</v>
      </c>
      <c r="D3" s="45"/>
      <c r="E3" s="45"/>
      <c r="F3" s="54"/>
    </row>
    <row r="4" spans="3:7" x14ac:dyDescent="0.25">
      <c r="C4" s="44" t="s">
        <v>54</v>
      </c>
      <c r="D4" s="45"/>
      <c r="E4" s="45"/>
      <c r="F4" s="54"/>
    </row>
    <row r="5" spans="3:7" ht="15.75" thickBot="1" x14ac:dyDescent="0.3">
      <c r="C5" s="47" t="s">
        <v>6</v>
      </c>
      <c r="D5" s="48"/>
      <c r="E5" s="48"/>
      <c r="F5" s="55"/>
    </row>
    <row r="6" spans="3:7" ht="15.75" thickBot="1" x14ac:dyDescent="0.3">
      <c r="C6" s="56" t="s">
        <v>7</v>
      </c>
      <c r="D6" s="57"/>
      <c r="E6" s="16"/>
      <c r="F6" s="17">
        <v>323307754.93000001</v>
      </c>
    </row>
    <row r="7" spans="3:7" ht="15.75" thickBot="1" x14ac:dyDescent="0.3">
      <c r="C7" s="36"/>
      <c r="D7" s="36"/>
      <c r="E7" s="18"/>
      <c r="F7" s="18"/>
    </row>
    <row r="8" spans="3:7" ht="15.75" thickBot="1" x14ac:dyDescent="0.3">
      <c r="C8" s="37" t="s">
        <v>8</v>
      </c>
      <c r="D8" s="38"/>
      <c r="E8" s="19"/>
      <c r="F8" s="20">
        <v>0</v>
      </c>
    </row>
    <row r="9" spans="3:7" ht="15.75" thickBot="1" x14ac:dyDescent="0.3">
      <c r="C9" s="1"/>
      <c r="D9" s="2" t="s">
        <v>9</v>
      </c>
      <c r="E9" s="19">
        <v>0</v>
      </c>
      <c r="F9" s="21"/>
    </row>
    <row r="10" spans="3:7" ht="24.75" thickBot="1" x14ac:dyDescent="0.3">
      <c r="C10" s="1"/>
      <c r="D10" s="2" t="s">
        <v>10</v>
      </c>
      <c r="E10" s="19">
        <v>0</v>
      </c>
      <c r="F10" s="21"/>
    </row>
    <row r="11" spans="3:7" ht="15.75" thickBot="1" x14ac:dyDescent="0.3">
      <c r="C11" s="1"/>
      <c r="D11" s="2" t="s">
        <v>11</v>
      </c>
      <c r="E11" s="19">
        <v>0</v>
      </c>
      <c r="F11" s="21"/>
      <c r="G11" s="3"/>
    </row>
    <row r="12" spans="3:7" ht="15.75" thickBot="1" x14ac:dyDescent="0.3">
      <c r="C12" s="1"/>
      <c r="D12" s="2" t="s">
        <v>12</v>
      </c>
      <c r="E12" s="19">
        <v>0</v>
      </c>
      <c r="F12" s="21"/>
    </row>
    <row r="13" spans="3:7" ht="15.75" thickBot="1" x14ac:dyDescent="0.3">
      <c r="C13" s="39" t="s">
        <v>13</v>
      </c>
      <c r="D13" s="40"/>
      <c r="E13" s="19">
        <v>0</v>
      </c>
      <c r="F13" s="21"/>
    </row>
    <row r="14" spans="3:7" ht="15.75" thickBot="1" x14ac:dyDescent="0.3">
      <c r="C14" s="36"/>
      <c r="D14" s="36"/>
      <c r="E14" s="18"/>
      <c r="F14" s="18"/>
    </row>
    <row r="15" spans="3:7" ht="15.75" thickBot="1" x14ac:dyDescent="0.3">
      <c r="C15" s="37" t="s">
        <v>14</v>
      </c>
      <c r="D15" s="38"/>
      <c r="E15" s="19"/>
      <c r="F15" s="20">
        <v>0</v>
      </c>
    </row>
    <row r="16" spans="3:7" ht="15.75" thickBot="1" x14ac:dyDescent="0.3">
      <c r="C16" s="1"/>
      <c r="D16" s="2" t="s">
        <v>15</v>
      </c>
      <c r="E16" s="19">
        <v>0</v>
      </c>
      <c r="F16" s="21"/>
    </row>
    <row r="17" spans="3:6" ht="15.75" thickBot="1" x14ac:dyDescent="0.3">
      <c r="C17" s="1"/>
      <c r="D17" s="2" t="s">
        <v>16</v>
      </c>
      <c r="E17" s="19">
        <v>0</v>
      </c>
      <c r="F17" s="21"/>
    </row>
    <row r="18" spans="3:6" ht="15.75" thickBot="1" x14ac:dyDescent="0.3">
      <c r="C18" s="1"/>
      <c r="D18" s="2" t="s">
        <v>17</v>
      </c>
      <c r="E18" s="19">
        <v>0</v>
      </c>
      <c r="F18" s="21"/>
    </row>
    <row r="19" spans="3:6" ht="15.75" thickBot="1" x14ac:dyDescent="0.3">
      <c r="C19" s="39" t="s">
        <v>18</v>
      </c>
      <c r="D19" s="40"/>
      <c r="E19" s="19">
        <v>0</v>
      </c>
      <c r="F19" s="21"/>
    </row>
    <row r="20" spans="3:6" ht="15.75" thickBot="1" x14ac:dyDescent="0.3">
      <c r="C20" s="36"/>
      <c r="D20" s="36"/>
      <c r="E20" s="21"/>
      <c r="F20" s="18"/>
    </row>
    <row r="21" spans="3:6" ht="15.75" thickBot="1" x14ac:dyDescent="0.3">
      <c r="C21" s="56" t="s">
        <v>19</v>
      </c>
      <c r="D21" s="57"/>
      <c r="E21" s="16"/>
      <c r="F21" s="17">
        <f>F6+F8-F15</f>
        <v>323307754.93000001</v>
      </c>
    </row>
    <row r="22" spans="3:6" ht="15.75" thickBot="1" x14ac:dyDescent="0.3"/>
    <row r="23" spans="3:6" x14ac:dyDescent="0.25">
      <c r="C23" s="41" t="s">
        <v>61</v>
      </c>
      <c r="D23" s="42"/>
      <c r="E23" s="42"/>
      <c r="F23" s="43"/>
    </row>
    <row r="24" spans="3:6" x14ac:dyDescent="0.25">
      <c r="C24" s="44" t="s">
        <v>20</v>
      </c>
      <c r="D24" s="45"/>
      <c r="E24" s="45"/>
      <c r="F24" s="46"/>
    </row>
    <row r="25" spans="3:6" ht="15.75" thickBot="1" x14ac:dyDescent="0.3">
      <c r="C25" s="47" t="s">
        <v>54</v>
      </c>
      <c r="D25" s="48"/>
      <c r="E25" s="48"/>
      <c r="F25" s="49"/>
    </row>
    <row r="26" spans="3:6" ht="15.75" thickBot="1" x14ac:dyDescent="0.3">
      <c r="C26" s="50" t="s">
        <v>21</v>
      </c>
      <c r="D26" s="51"/>
      <c r="E26" s="22"/>
      <c r="F26" s="17">
        <v>302260589</v>
      </c>
    </row>
    <row r="27" spans="3:6" ht="15.75" thickBot="1" x14ac:dyDescent="0.3">
      <c r="C27" s="36"/>
      <c r="D27" s="36"/>
      <c r="E27" s="18"/>
      <c r="F27" s="18"/>
    </row>
    <row r="28" spans="3:6" ht="15.75" thickBot="1" x14ac:dyDescent="0.3">
      <c r="C28" s="37" t="s">
        <v>22</v>
      </c>
      <c r="D28" s="38"/>
      <c r="E28" s="19"/>
      <c r="F28" s="20">
        <f>SUM(E29:E45)</f>
        <v>97851543.449999988</v>
      </c>
    </row>
    <row r="29" spans="3:6" ht="15.75" thickBot="1" x14ac:dyDescent="0.3">
      <c r="C29" s="1"/>
      <c r="D29" s="2" t="s">
        <v>23</v>
      </c>
      <c r="E29" s="19">
        <v>773124.34</v>
      </c>
      <c r="F29" s="23"/>
    </row>
    <row r="30" spans="3:6" ht="15.75" thickBot="1" x14ac:dyDescent="0.3">
      <c r="C30" s="1"/>
      <c r="D30" s="2" t="s">
        <v>24</v>
      </c>
      <c r="E30" s="19">
        <v>150013.98000000001</v>
      </c>
      <c r="F30" s="23"/>
    </row>
    <row r="31" spans="3:6" ht="15.75" thickBot="1" x14ac:dyDescent="0.3">
      <c r="C31" s="1"/>
      <c r="D31" s="2" t="s">
        <v>25</v>
      </c>
      <c r="E31" s="19">
        <v>0</v>
      </c>
      <c r="F31" s="23"/>
    </row>
    <row r="32" spans="3:6" ht="15.75" thickBot="1" x14ac:dyDescent="0.3">
      <c r="C32" s="1"/>
      <c r="D32" s="2" t="s">
        <v>26</v>
      </c>
      <c r="E32" s="19">
        <v>9642943.5</v>
      </c>
      <c r="F32" s="23"/>
    </row>
    <row r="33" spans="3:7" ht="15.75" thickBot="1" x14ac:dyDescent="0.3">
      <c r="C33" s="1"/>
      <c r="D33" s="2" t="s">
        <v>27</v>
      </c>
      <c r="E33" s="19">
        <v>0</v>
      </c>
      <c r="F33" s="23"/>
      <c r="G33" s="3"/>
    </row>
    <row r="34" spans="3:7" ht="15.75" thickBot="1" x14ac:dyDescent="0.3">
      <c r="C34" s="1"/>
      <c r="D34" s="2" t="s">
        <v>28</v>
      </c>
      <c r="E34" s="19">
        <v>374804.23</v>
      </c>
      <c r="F34" s="23"/>
    </row>
    <row r="35" spans="3:7" ht="15.75" thickBot="1" x14ac:dyDescent="0.3">
      <c r="C35" s="1"/>
      <c r="D35" s="2" t="s">
        <v>29</v>
      </c>
      <c r="E35" s="19">
        <v>0</v>
      </c>
      <c r="F35" s="23"/>
    </row>
    <row r="36" spans="3:7" ht="15.75" thickBot="1" x14ac:dyDescent="0.3">
      <c r="C36" s="1"/>
      <c r="D36" s="2" t="s">
        <v>30</v>
      </c>
      <c r="E36" s="19">
        <v>5569287.4699999997</v>
      </c>
      <c r="F36" s="23"/>
    </row>
    <row r="37" spans="3:7" ht="15.75" thickBot="1" x14ac:dyDescent="0.3">
      <c r="C37" s="1"/>
      <c r="D37" s="2" t="s">
        <v>31</v>
      </c>
      <c r="E37" s="19">
        <v>0</v>
      </c>
      <c r="F37" s="23"/>
    </row>
    <row r="38" spans="3:7" ht="15.75" thickBot="1" x14ac:dyDescent="0.3">
      <c r="C38" s="1"/>
      <c r="D38" s="2" t="s">
        <v>32</v>
      </c>
      <c r="E38" s="19">
        <v>76882250.989999995</v>
      </c>
      <c r="F38" s="23"/>
    </row>
    <row r="39" spans="3:7" ht="15.75" thickBot="1" x14ac:dyDescent="0.3">
      <c r="C39" s="1"/>
      <c r="D39" s="2" t="s">
        <v>33</v>
      </c>
      <c r="E39" s="19">
        <v>0</v>
      </c>
      <c r="F39" s="23"/>
    </row>
    <row r="40" spans="3:7" ht="15.75" thickBot="1" x14ac:dyDescent="0.3">
      <c r="C40" s="1"/>
      <c r="D40" s="2" t="s">
        <v>34</v>
      </c>
      <c r="E40" s="19">
        <v>0</v>
      </c>
      <c r="F40" s="23"/>
    </row>
    <row r="41" spans="3:7" ht="15.75" thickBot="1" x14ac:dyDescent="0.3">
      <c r="C41" s="1"/>
      <c r="D41" s="2" t="s">
        <v>35</v>
      </c>
      <c r="E41" s="19">
        <v>0</v>
      </c>
      <c r="F41" s="23"/>
    </row>
    <row r="42" spans="3:7" ht="16.149999999999999" customHeight="1" thickBot="1" x14ac:dyDescent="0.3">
      <c r="C42" s="1"/>
      <c r="D42" s="2" t="s">
        <v>36</v>
      </c>
      <c r="E42" s="19">
        <v>0</v>
      </c>
      <c r="F42" s="23"/>
    </row>
    <row r="43" spans="3:7" ht="15.75" thickBot="1" x14ac:dyDescent="0.3">
      <c r="C43" s="1"/>
      <c r="D43" s="2" t="s">
        <v>37</v>
      </c>
      <c r="E43" s="19">
        <v>4459118.9400000004</v>
      </c>
      <c r="F43" s="23"/>
    </row>
    <row r="44" spans="3:7" ht="15.75" thickBot="1" x14ac:dyDescent="0.3">
      <c r="C44" s="1"/>
      <c r="D44" s="2" t="s">
        <v>38</v>
      </c>
      <c r="E44" s="19">
        <v>0</v>
      </c>
      <c r="F44" s="23"/>
    </row>
    <row r="45" spans="3:7" ht="15.75" thickBot="1" x14ac:dyDescent="0.3">
      <c r="C45" s="39" t="s">
        <v>39</v>
      </c>
      <c r="D45" s="40"/>
      <c r="E45" s="19">
        <v>0</v>
      </c>
      <c r="F45" s="23"/>
    </row>
    <row r="46" spans="3:7" ht="15.75" thickBot="1" x14ac:dyDescent="0.3">
      <c r="C46" s="36"/>
      <c r="D46" s="36"/>
      <c r="E46" s="18"/>
      <c r="F46" s="18"/>
    </row>
    <row r="47" spans="3:7" ht="15.75" thickBot="1" x14ac:dyDescent="0.3">
      <c r="C47" s="37" t="s">
        <v>40</v>
      </c>
      <c r="D47" s="38"/>
      <c r="E47" s="19"/>
      <c r="F47" s="20">
        <v>0</v>
      </c>
    </row>
    <row r="48" spans="3:7" ht="24.75" thickBot="1" x14ac:dyDescent="0.3">
      <c r="C48" s="1"/>
      <c r="D48" s="2" t="s">
        <v>41</v>
      </c>
      <c r="E48" s="19">
        <v>0</v>
      </c>
      <c r="F48" s="23"/>
    </row>
    <row r="49" spans="2:7" ht="15.75" thickBot="1" x14ac:dyDescent="0.3">
      <c r="C49" s="1"/>
      <c r="D49" s="2" t="s">
        <v>42</v>
      </c>
      <c r="E49" s="19">
        <v>0</v>
      </c>
      <c r="F49" s="23"/>
    </row>
    <row r="50" spans="2:7" ht="15.75" thickBot="1" x14ac:dyDescent="0.3">
      <c r="C50" s="1"/>
      <c r="D50" s="2" t="s">
        <v>43</v>
      </c>
      <c r="E50" s="19">
        <v>0</v>
      </c>
      <c r="F50" s="23"/>
    </row>
    <row r="51" spans="2:7" ht="24.75" thickBot="1" x14ac:dyDescent="0.3">
      <c r="C51" s="1"/>
      <c r="D51" s="2" t="s">
        <v>44</v>
      </c>
      <c r="E51" s="19">
        <v>0</v>
      </c>
      <c r="F51" s="23"/>
    </row>
    <row r="52" spans="2:7" ht="15.75" thickBot="1" x14ac:dyDescent="0.3">
      <c r="C52" s="1"/>
      <c r="D52" s="2" t="s">
        <v>45</v>
      </c>
      <c r="E52" s="19">
        <v>0</v>
      </c>
      <c r="F52" s="23"/>
    </row>
    <row r="53" spans="2:7" ht="15.75" thickBot="1" x14ac:dyDescent="0.3">
      <c r="C53" s="1"/>
      <c r="D53" s="2" t="s">
        <v>46</v>
      </c>
      <c r="E53" s="19">
        <v>0</v>
      </c>
      <c r="F53" s="23"/>
    </row>
    <row r="54" spans="2:7" ht="15.75" thickBot="1" x14ac:dyDescent="0.3">
      <c r="C54" s="39" t="s">
        <v>47</v>
      </c>
      <c r="D54" s="40"/>
      <c r="E54" s="19">
        <v>0</v>
      </c>
      <c r="F54" s="23"/>
    </row>
    <row r="55" spans="2:7" ht="15.75" thickBot="1" x14ac:dyDescent="0.3">
      <c r="C55" s="36"/>
      <c r="D55" s="36"/>
      <c r="E55" s="21"/>
      <c r="F55" s="18"/>
    </row>
    <row r="56" spans="2:7" ht="15.75" thickBot="1" x14ac:dyDescent="0.3">
      <c r="C56" s="56" t="s">
        <v>48</v>
      </c>
      <c r="D56" s="57"/>
      <c r="E56" s="16"/>
      <c r="F56" s="17">
        <f>F26-F28+F47</f>
        <v>204409045.55000001</v>
      </c>
    </row>
    <row r="57" spans="2:7" ht="34.15" customHeight="1" x14ac:dyDescent="0.25">
      <c r="B57" s="52" t="s">
        <v>62</v>
      </c>
      <c r="C57" s="52"/>
      <c r="D57" s="52"/>
      <c r="E57" s="52"/>
      <c r="F57" s="52"/>
      <c r="G57" s="52"/>
    </row>
    <row r="58" spans="2:7" ht="61.15" customHeight="1" x14ac:dyDescent="0.25">
      <c r="C58" s="52" t="s">
        <v>49</v>
      </c>
      <c r="D58" s="53"/>
      <c r="E58" s="53"/>
      <c r="F58" s="53"/>
    </row>
    <row r="59" spans="2:7" x14ac:dyDescent="0.25">
      <c r="E59" s="24"/>
    </row>
    <row r="63" spans="2:7" x14ac:dyDescent="0.25">
      <c r="F63" s="5" t="s">
        <v>58</v>
      </c>
    </row>
  </sheetData>
  <mergeCells count="27">
    <mergeCell ref="C56:D56"/>
    <mergeCell ref="C58:F58"/>
    <mergeCell ref="C28:D28"/>
    <mergeCell ref="C45:D45"/>
    <mergeCell ref="C46:D46"/>
    <mergeCell ref="C47:D47"/>
    <mergeCell ref="C54:D54"/>
    <mergeCell ref="C55:D55"/>
    <mergeCell ref="B57:G57"/>
    <mergeCell ref="C27:D27"/>
    <mergeCell ref="C8:D8"/>
    <mergeCell ref="C13:D13"/>
    <mergeCell ref="C14:D14"/>
    <mergeCell ref="C15:D15"/>
    <mergeCell ref="C19:D19"/>
    <mergeCell ref="C20:D20"/>
    <mergeCell ref="C21:D21"/>
    <mergeCell ref="C23:F23"/>
    <mergeCell ref="C24:F24"/>
    <mergeCell ref="C25:F25"/>
    <mergeCell ref="C26:D26"/>
    <mergeCell ref="C7:D7"/>
    <mergeCell ref="C2:F2"/>
    <mergeCell ref="C3:F3"/>
    <mergeCell ref="C4:F4"/>
    <mergeCell ref="C5:F5"/>
    <mergeCell ref="C6:D6"/>
  </mergeCells>
  <printOptions horizontalCentered="1"/>
  <pageMargins left="0.70866141732283472" right="0.70866141732283472" top="0.31496062992125984" bottom="0.74803149606299213" header="0.31496062992125984" footer="0.31496062992125984"/>
  <pageSetup scale="87" fitToHeight="2" orientation="portrait" verticalDpi="0" r:id="rId1"/>
  <rowBreaks count="1" manualBreakCount="1">
    <brk id="22" min="1"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8"/>
  <sheetViews>
    <sheetView view="pageBreakPreview" zoomScale="80" zoomScaleNormal="80" zoomScaleSheetLayoutView="80" workbookViewId="0">
      <pane ySplit="2" topLeftCell="A3" activePane="bottomLeft" state="frozen"/>
      <selection pane="bottomLeft" activeCell="D17" sqref="D17"/>
    </sheetView>
  </sheetViews>
  <sheetFormatPr baseColWidth="10" defaultColWidth="11.5703125" defaultRowHeight="12.75" x14ac:dyDescent="0.2"/>
  <cols>
    <col min="1" max="1" width="12.7109375" style="59" customWidth="1"/>
    <col min="2" max="2" width="30.7109375" style="64" customWidth="1"/>
    <col min="3" max="3" width="23.42578125" style="59" bestFit="1" customWidth="1"/>
    <col min="4" max="4" width="24" style="59" bestFit="1" customWidth="1"/>
    <col min="5" max="5" width="20.85546875" style="65" customWidth="1"/>
    <col min="6" max="16384" width="11.5703125" style="59"/>
  </cols>
  <sheetData>
    <row r="1" spans="1:5" ht="108.6" customHeight="1" x14ac:dyDescent="0.2">
      <c r="A1" s="58"/>
      <c r="B1" s="58"/>
      <c r="C1" s="58"/>
      <c r="D1" s="58"/>
      <c r="E1" s="58"/>
    </row>
    <row r="2" spans="1:5" ht="13.9" customHeight="1" x14ac:dyDescent="0.2">
      <c r="A2" s="60"/>
      <c r="B2" s="60"/>
      <c r="C2" s="60"/>
      <c r="D2" s="60"/>
      <c r="E2" s="60"/>
    </row>
    <row r="3" spans="1:5" ht="13.9" customHeight="1" x14ac:dyDescent="0.2">
      <c r="A3" s="61" t="s">
        <v>63</v>
      </c>
      <c r="B3" s="62"/>
      <c r="E3" s="63" t="s">
        <v>64</v>
      </c>
    </row>
    <row r="4" spans="1:5" ht="13.9" customHeight="1" thickBot="1" x14ac:dyDescent="0.25"/>
    <row r="5" spans="1:5" ht="13.9" customHeight="1" x14ac:dyDescent="0.2">
      <c r="A5" s="66" t="s">
        <v>65</v>
      </c>
      <c r="B5" s="67" t="s">
        <v>66</v>
      </c>
      <c r="C5" s="68" t="s">
        <v>67</v>
      </c>
      <c r="D5" s="68" t="s">
        <v>68</v>
      </c>
      <c r="E5" s="69" t="s">
        <v>69</v>
      </c>
    </row>
    <row r="6" spans="1:5" ht="13.9" customHeight="1" x14ac:dyDescent="0.2">
      <c r="A6" s="70">
        <v>111111108</v>
      </c>
      <c r="B6" s="71" t="s">
        <v>70</v>
      </c>
      <c r="C6" s="72">
        <v>0</v>
      </c>
      <c r="D6" s="73"/>
      <c r="E6" s="74">
        <v>0</v>
      </c>
    </row>
    <row r="7" spans="1:5" ht="13.9" customHeight="1" x14ac:dyDescent="0.2">
      <c r="A7" s="70">
        <v>1111208</v>
      </c>
      <c r="B7" s="71" t="s">
        <v>71</v>
      </c>
      <c r="C7" s="72">
        <v>75000</v>
      </c>
      <c r="D7" s="73"/>
      <c r="E7" s="74">
        <v>75000</v>
      </c>
    </row>
    <row r="8" spans="1:5" ht="13.9" customHeight="1" x14ac:dyDescent="0.2">
      <c r="A8" s="70">
        <v>1112105</v>
      </c>
      <c r="B8" s="71" t="s">
        <v>72</v>
      </c>
      <c r="C8" s="75">
        <f>SUM(E9:E78)</f>
        <v>62146694.109999992</v>
      </c>
      <c r="D8" s="73"/>
      <c r="E8" s="74"/>
    </row>
    <row r="9" spans="1:5" ht="13.9" customHeight="1" x14ac:dyDescent="0.2">
      <c r="A9" s="76" t="s">
        <v>73</v>
      </c>
      <c r="B9" s="76" t="s">
        <v>74</v>
      </c>
      <c r="C9" s="72"/>
      <c r="D9" s="73" t="s">
        <v>75</v>
      </c>
      <c r="E9" s="77">
        <v>672307.27</v>
      </c>
    </row>
    <row r="10" spans="1:5" ht="13.9" customHeight="1" x14ac:dyDescent="0.2">
      <c r="A10" s="76" t="s">
        <v>76</v>
      </c>
      <c r="B10" s="76" t="s">
        <v>77</v>
      </c>
      <c r="C10" s="72"/>
      <c r="D10" s="73" t="s">
        <v>75</v>
      </c>
      <c r="E10" s="77">
        <v>7168412</v>
      </c>
    </row>
    <row r="11" spans="1:5" ht="13.9" customHeight="1" x14ac:dyDescent="0.2">
      <c r="A11" s="76" t="s">
        <v>78</v>
      </c>
      <c r="B11" s="76" t="s">
        <v>79</v>
      </c>
      <c r="C11" s="72"/>
      <c r="D11" s="73" t="s">
        <v>75</v>
      </c>
      <c r="E11" s="77">
        <v>2455035.59</v>
      </c>
    </row>
    <row r="12" spans="1:5" ht="13.9" customHeight="1" x14ac:dyDescent="0.2">
      <c r="A12" s="76" t="s">
        <v>80</v>
      </c>
      <c r="B12" s="76" t="s">
        <v>81</v>
      </c>
      <c r="C12" s="72"/>
      <c r="D12" s="73" t="s">
        <v>75</v>
      </c>
      <c r="E12" s="77">
        <v>14482.5</v>
      </c>
    </row>
    <row r="13" spans="1:5" ht="13.9" customHeight="1" x14ac:dyDescent="0.2">
      <c r="A13" s="76" t="s">
        <v>82</v>
      </c>
      <c r="B13" s="76" t="s">
        <v>83</v>
      </c>
      <c r="C13" s="72"/>
      <c r="D13" s="73" t="s">
        <v>75</v>
      </c>
      <c r="E13" s="77">
        <v>4755022.37</v>
      </c>
    </row>
    <row r="14" spans="1:5" ht="13.9" customHeight="1" x14ac:dyDescent="0.2">
      <c r="A14" s="76" t="s">
        <v>84</v>
      </c>
      <c r="B14" s="76" t="s">
        <v>85</v>
      </c>
      <c r="C14" s="72"/>
      <c r="D14" s="73" t="s">
        <v>75</v>
      </c>
      <c r="E14" s="77">
        <v>5445.43</v>
      </c>
    </row>
    <row r="15" spans="1:5" ht="13.9" customHeight="1" x14ac:dyDescent="0.2">
      <c r="A15" s="76" t="s">
        <v>86</v>
      </c>
      <c r="B15" s="76" t="s">
        <v>87</v>
      </c>
      <c r="C15" s="72"/>
      <c r="D15" s="73" t="s">
        <v>75</v>
      </c>
      <c r="E15" s="77">
        <v>0</v>
      </c>
    </row>
    <row r="16" spans="1:5" ht="13.9" customHeight="1" x14ac:dyDescent="0.2">
      <c r="A16" s="76" t="s">
        <v>88</v>
      </c>
      <c r="B16" s="76" t="s">
        <v>89</v>
      </c>
      <c r="C16" s="72"/>
      <c r="D16" s="73" t="s">
        <v>75</v>
      </c>
      <c r="E16" s="77">
        <v>-1677.78</v>
      </c>
    </row>
    <row r="17" spans="1:5" ht="13.9" customHeight="1" x14ac:dyDescent="0.2">
      <c r="A17" s="76" t="s">
        <v>90</v>
      </c>
      <c r="B17" s="76" t="s">
        <v>91</v>
      </c>
      <c r="C17" s="72"/>
      <c r="D17" s="73" t="s">
        <v>75</v>
      </c>
      <c r="E17" s="77">
        <v>32493.01</v>
      </c>
    </row>
    <row r="18" spans="1:5" ht="13.9" customHeight="1" x14ac:dyDescent="0.2">
      <c r="A18" s="76" t="s">
        <v>92</v>
      </c>
      <c r="B18" s="76" t="s">
        <v>93</v>
      </c>
      <c r="C18" s="72"/>
      <c r="D18" s="73" t="s">
        <v>75</v>
      </c>
      <c r="E18" s="77">
        <v>17.510000000000002</v>
      </c>
    </row>
    <row r="19" spans="1:5" ht="13.9" customHeight="1" x14ac:dyDescent="0.2">
      <c r="A19" s="76" t="s">
        <v>94</v>
      </c>
      <c r="B19" s="76" t="s">
        <v>95</v>
      </c>
      <c r="C19" s="72"/>
      <c r="D19" s="73" t="s">
        <v>75</v>
      </c>
      <c r="E19" s="77">
        <v>354748.54</v>
      </c>
    </row>
    <row r="20" spans="1:5" ht="13.9" customHeight="1" x14ac:dyDescent="0.2">
      <c r="A20" s="76" t="s">
        <v>96</v>
      </c>
      <c r="B20" s="76" t="s">
        <v>97</v>
      </c>
      <c r="C20" s="72"/>
      <c r="D20" s="73" t="s">
        <v>75</v>
      </c>
      <c r="E20" s="77">
        <v>0</v>
      </c>
    </row>
    <row r="21" spans="1:5" ht="13.9" customHeight="1" x14ac:dyDescent="0.2">
      <c r="A21" s="76" t="s">
        <v>98</v>
      </c>
      <c r="B21" s="76" t="s">
        <v>99</v>
      </c>
      <c r="C21" s="72"/>
      <c r="D21" s="73" t="s">
        <v>75</v>
      </c>
      <c r="E21" s="77">
        <v>548480.42000000004</v>
      </c>
    </row>
    <row r="22" spans="1:5" ht="13.9" customHeight="1" x14ac:dyDescent="0.2">
      <c r="A22" s="76" t="s">
        <v>100</v>
      </c>
      <c r="B22" s="76" t="s">
        <v>101</v>
      </c>
      <c r="C22" s="72"/>
      <c r="D22" s="73" t="s">
        <v>75</v>
      </c>
      <c r="E22" s="77">
        <v>976378.31</v>
      </c>
    </row>
    <row r="23" spans="1:5" ht="13.9" customHeight="1" x14ac:dyDescent="0.2">
      <c r="A23" s="76" t="s">
        <v>102</v>
      </c>
      <c r="B23" s="76" t="s">
        <v>103</v>
      </c>
      <c r="C23" s="72"/>
      <c r="D23" s="73" t="s">
        <v>75</v>
      </c>
      <c r="E23" s="77">
        <v>0</v>
      </c>
    </row>
    <row r="24" spans="1:5" ht="13.9" customHeight="1" x14ac:dyDescent="0.2">
      <c r="A24" s="76" t="s">
        <v>104</v>
      </c>
      <c r="B24" s="76" t="s">
        <v>105</v>
      </c>
      <c r="C24" s="72"/>
      <c r="D24" s="73" t="s">
        <v>75</v>
      </c>
      <c r="E24" s="77">
        <v>102034.21</v>
      </c>
    </row>
    <row r="25" spans="1:5" ht="13.9" customHeight="1" x14ac:dyDescent="0.2">
      <c r="A25" s="76" t="s">
        <v>106</v>
      </c>
      <c r="B25" s="76" t="s">
        <v>107</v>
      </c>
      <c r="C25" s="72"/>
      <c r="D25" s="73" t="s">
        <v>75</v>
      </c>
      <c r="E25" s="77">
        <v>2.5</v>
      </c>
    </row>
    <row r="26" spans="1:5" ht="13.9" customHeight="1" x14ac:dyDescent="0.2">
      <c r="A26" s="76" t="s">
        <v>108</v>
      </c>
      <c r="B26" s="76" t="s">
        <v>109</v>
      </c>
      <c r="C26" s="72"/>
      <c r="D26" s="73" t="s">
        <v>75</v>
      </c>
      <c r="E26" s="77">
        <v>210675.37</v>
      </c>
    </row>
    <row r="27" spans="1:5" ht="13.9" customHeight="1" x14ac:dyDescent="0.2">
      <c r="A27" s="76" t="s">
        <v>110</v>
      </c>
      <c r="B27" s="76" t="s">
        <v>111</v>
      </c>
      <c r="C27" s="72"/>
      <c r="D27" s="73" t="s">
        <v>75</v>
      </c>
      <c r="E27" s="77">
        <v>90913.71</v>
      </c>
    </row>
    <row r="28" spans="1:5" ht="13.9" customHeight="1" x14ac:dyDescent="0.2">
      <c r="A28" s="76" t="s">
        <v>112</v>
      </c>
      <c r="B28" s="76" t="s">
        <v>113</v>
      </c>
      <c r="C28" s="72"/>
      <c r="D28" s="73" t="s">
        <v>75</v>
      </c>
      <c r="E28" s="77">
        <v>156756.84</v>
      </c>
    </row>
    <row r="29" spans="1:5" ht="13.9" customHeight="1" x14ac:dyDescent="0.2">
      <c r="A29" s="76" t="s">
        <v>114</v>
      </c>
      <c r="B29" s="76" t="s">
        <v>115</v>
      </c>
      <c r="C29" s="72"/>
      <c r="D29" s="73" t="s">
        <v>75</v>
      </c>
      <c r="E29" s="77">
        <v>907532.48</v>
      </c>
    </row>
    <row r="30" spans="1:5" ht="13.9" customHeight="1" x14ac:dyDescent="0.2">
      <c r="A30" s="76" t="s">
        <v>116</v>
      </c>
      <c r="B30" s="76" t="s">
        <v>117</v>
      </c>
      <c r="C30" s="72"/>
      <c r="D30" s="73" t="s">
        <v>75</v>
      </c>
      <c r="E30" s="77">
        <v>489656.55</v>
      </c>
    </row>
    <row r="31" spans="1:5" ht="13.9" customHeight="1" x14ac:dyDescent="0.2">
      <c r="A31" s="76" t="s">
        <v>118</v>
      </c>
      <c r="B31" s="76" t="s">
        <v>119</v>
      </c>
      <c r="C31" s="72"/>
      <c r="D31" s="73" t="s">
        <v>75</v>
      </c>
      <c r="E31" s="77">
        <v>14570.41</v>
      </c>
    </row>
    <row r="32" spans="1:5" ht="13.9" customHeight="1" x14ac:dyDescent="0.2">
      <c r="A32" s="76" t="s">
        <v>120</v>
      </c>
      <c r="B32" s="76" t="s">
        <v>121</v>
      </c>
      <c r="C32" s="72"/>
      <c r="D32" s="73" t="s">
        <v>75</v>
      </c>
      <c r="E32" s="77">
        <v>0</v>
      </c>
    </row>
    <row r="33" spans="1:5" ht="13.9" customHeight="1" x14ac:dyDescent="0.2">
      <c r="A33" s="76" t="s">
        <v>122</v>
      </c>
      <c r="B33" s="76" t="s">
        <v>123</v>
      </c>
      <c r="C33" s="72"/>
      <c r="D33" s="73" t="s">
        <v>75</v>
      </c>
      <c r="E33" s="77">
        <v>158356.25</v>
      </c>
    </row>
    <row r="34" spans="1:5" ht="13.9" customHeight="1" x14ac:dyDescent="0.2">
      <c r="A34" s="76" t="s">
        <v>124</v>
      </c>
      <c r="B34" s="76" t="s">
        <v>125</v>
      </c>
      <c r="C34" s="72"/>
      <c r="D34" s="73" t="s">
        <v>75</v>
      </c>
      <c r="E34" s="77">
        <v>11324.32</v>
      </c>
    </row>
    <row r="35" spans="1:5" ht="13.9" customHeight="1" x14ac:dyDescent="0.2">
      <c r="A35" s="76" t="s">
        <v>126</v>
      </c>
      <c r="B35" s="76" t="s">
        <v>127</v>
      </c>
      <c r="C35" s="72"/>
      <c r="D35" s="73" t="s">
        <v>75</v>
      </c>
      <c r="E35" s="77">
        <v>70</v>
      </c>
    </row>
    <row r="36" spans="1:5" ht="13.9" customHeight="1" x14ac:dyDescent="0.2">
      <c r="A36" s="76" t="s">
        <v>128</v>
      </c>
      <c r="B36" s="76" t="s">
        <v>129</v>
      </c>
      <c r="C36" s="72"/>
      <c r="D36" s="73" t="s">
        <v>75</v>
      </c>
      <c r="E36" s="77">
        <v>20020.28</v>
      </c>
    </row>
    <row r="37" spans="1:5" ht="13.9" customHeight="1" x14ac:dyDescent="0.2">
      <c r="A37" s="76" t="s">
        <v>130</v>
      </c>
      <c r="B37" s="76" t="s">
        <v>131</v>
      </c>
      <c r="C37" s="72"/>
      <c r="D37" s="73" t="s">
        <v>75</v>
      </c>
      <c r="E37" s="77">
        <v>269321.13</v>
      </c>
    </row>
    <row r="38" spans="1:5" ht="13.9" customHeight="1" x14ac:dyDescent="0.2">
      <c r="A38" s="76" t="s">
        <v>132</v>
      </c>
      <c r="B38" s="76" t="s">
        <v>133</v>
      </c>
      <c r="C38" s="72"/>
      <c r="D38" s="73" t="s">
        <v>75</v>
      </c>
      <c r="E38" s="77">
        <v>1895568.02</v>
      </c>
    </row>
    <row r="39" spans="1:5" ht="13.9" customHeight="1" x14ac:dyDescent="0.2">
      <c r="A39" s="76" t="s">
        <v>134</v>
      </c>
      <c r="B39" s="76" t="s">
        <v>135</v>
      </c>
      <c r="C39" s="72"/>
      <c r="D39" s="73" t="s">
        <v>75</v>
      </c>
      <c r="E39" s="77">
        <v>378626.32</v>
      </c>
    </row>
    <row r="40" spans="1:5" ht="13.9" customHeight="1" x14ac:dyDescent="0.2">
      <c r="A40" s="76" t="s">
        <v>136</v>
      </c>
      <c r="B40" s="76" t="s">
        <v>137</v>
      </c>
      <c r="C40" s="72"/>
      <c r="D40" s="73" t="s">
        <v>75</v>
      </c>
      <c r="E40" s="77">
        <v>445701.4</v>
      </c>
    </row>
    <row r="41" spans="1:5" ht="13.9" customHeight="1" x14ac:dyDescent="0.2">
      <c r="A41" s="76" t="s">
        <v>138</v>
      </c>
      <c r="B41" s="76" t="s">
        <v>139</v>
      </c>
      <c r="C41" s="72"/>
      <c r="D41" s="73" t="s">
        <v>75</v>
      </c>
      <c r="E41" s="77">
        <v>476182.5</v>
      </c>
    </row>
    <row r="42" spans="1:5" ht="13.9" customHeight="1" x14ac:dyDescent="0.2">
      <c r="A42" s="76" t="s">
        <v>140</v>
      </c>
      <c r="B42" s="76" t="s">
        <v>141</v>
      </c>
      <c r="C42" s="72"/>
      <c r="D42" s="73" t="s">
        <v>75</v>
      </c>
      <c r="E42" s="77">
        <v>822634.25</v>
      </c>
    </row>
    <row r="43" spans="1:5" ht="13.9" customHeight="1" x14ac:dyDescent="0.2">
      <c r="A43" s="76" t="s">
        <v>142</v>
      </c>
      <c r="B43" s="76" t="s">
        <v>143</v>
      </c>
      <c r="C43" s="72"/>
      <c r="D43" s="73" t="s">
        <v>75</v>
      </c>
      <c r="E43" s="77">
        <v>238628.1</v>
      </c>
    </row>
    <row r="44" spans="1:5" ht="13.9" customHeight="1" x14ac:dyDescent="0.2">
      <c r="A44" s="76" t="s">
        <v>144</v>
      </c>
      <c r="B44" s="76" t="s">
        <v>145</v>
      </c>
      <c r="C44" s="72"/>
      <c r="D44" s="73" t="s">
        <v>75</v>
      </c>
      <c r="E44" s="77">
        <v>1986.69</v>
      </c>
    </row>
    <row r="45" spans="1:5" ht="13.9" customHeight="1" x14ac:dyDescent="0.2">
      <c r="A45" s="76" t="s">
        <v>146</v>
      </c>
      <c r="B45" s="76" t="s">
        <v>147</v>
      </c>
      <c r="C45" s="72"/>
      <c r="D45" s="73" t="s">
        <v>75</v>
      </c>
      <c r="E45" s="77">
        <v>79745.83</v>
      </c>
    </row>
    <row r="46" spans="1:5" ht="13.9" customHeight="1" x14ac:dyDescent="0.2">
      <c r="A46" s="76" t="s">
        <v>148</v>
      </c>
      <c r="B46" s="76" t="s">
        <v>149</v>
      </c>
      <c r="C46" s="72"/>
      <c r="D46" s="73" t="s">
        <v>75</v>
      </c>
      <c r="E46" s="77">
        <v>40851.94</v>
      </c>
    </row>
    <row r="47" spans="1:5" ht="13.9" customHeight="1" x14ac:dyDescent="0.2">
      <c r="A47" s="76" t="s">
        <v>150</v>
      </c>
      <c r="B47" s="76" t="s">
        <v>151</v>
      </c>
      <c r="C47" s="72"/>
      <c r="D47" s="73" t="s">
        <v>75</v>
      </c>
      <c r="E47" s="77">
        <v>76350.59</v>
      </c>
    </row>
    <row r="48" spans="1:5" ht="13.9" customHeight="1" x14ac:dyDescent="0.2">
      <c r="A48" s="76" t="s">
        <v>152</v>
      </c>
      <c r="B48" s="76" t="s">
        <v>153</v>
      </c>
      <c r="C48" s="72"/>
      <c r="D48" s="73" t="s">
        <v>75</v>
      </c>
      <c r="E48" s="77">
        <v>29422.720000000001</v>
      </c>
    </row>
    <row r="49" spans="1:5" ht="13.9" customHeight="1" x14ac:dyDescent="0.2">
      <c r="A49" s="76" t="s">
        <v>154</v>
      </c>
      <c r="B49" s="76" t="s">
        <v>155</v>
      </c>
      <c r="C49" s="72"/>
      <c r="D49" s="73" t="s">
        <v>75</v>
      </c>
      <c r="E49" s="77">
        <v>17339.740000000002</v>
      </c>
    </row>
    <row r="50" spans="1:5" ht="13.9" customHeight="1" x14ac:dyDescent="0.2">
      <c r="A50" s="76" t="s">
        <v>156</v>
      </c>
      <c r="B50" s="76" t="s">
        <v>157</v>
      </c>
      <c r="C50" s="72"/>
      <c r="D50" s="73" t="s">
        <v>75</v>
      </c>
      <c r="E50" s="77">
        <v>32551.37</v>
      </c>
    </row>
    <row r="51" spans="1:5" ht="13.9" customHeight="1" x14ac:dyDescent="0.2">
      <c r="A51" s="76" t="s">
        <v>158</v>
      </c>
      <c r="B51" s="76" t="s">
        <v>159</v>
      </c>
      <c r="C51" s="72"/>
      <c r="D51" s="73" t="s">
        <v>75</v>
      </c>
      <c r="E51" s="77">
        <v>3794.65</v>
      </c>
    </row>
    <row r="52" spans="1:5" ht="13.9" customHeight="1" x14ac:dyDescent="0.2">
      <c r="A52" s="76" t="s">
        <v>160</v>
      </c>
      <c r="B52" s="76" t="s">
        <v>161</v>
      </c>
      <c r="C52" s="72"/>
      <c r="D52" s="73" t="s">
        <v>75</v>
      </c>
      <c r="E52" s="77">
        <v>31920.52</v>
      </c>
    </row>
    <row r="53" spans="1:5" ht="13.9" customHeight="1" x14ac:dyDescent="0.2">
      <c r="A53" s="76" t="s">
        <v>162</v>
      </c>
      <c r="B53" s="76" t="s">
        <v>163</v>
      </c>
      <c r="C53" s="72"/>
      <c r="D53" s="73" t="s">
        <v>75</v>
      </c>
      <c r="E53" s="77">
        <v>363598.07</v>
      </c>
    </row>
    <row r="54" spans="1:5" ht="13.9" customHeight="1" x14ac:dyDescent="0.2">
      <c r="A54" s="76" t="s">
        <v>164</v>
      </c>
      <c r="B54" s="76" t="s">
        <v>165</v>
      </c>
      <c r="C54" s="72"/>
      <c r="D54" s="73" t="s">
        <v>75</v>
      </c>
      <c r="E54" s="77">
        <v>98056.48</v>
      </c>
    </row>
    <row r="55" spans="1:5" ht="13.9" customHeight="1" x14ac:dyDescent="0.2">
      <c r="A55" s="76" t="s">
        <v>166</v>
      </c>
      <c r="B55" s="76" t="s">
        <v>167</v>
      </c>
      <c r="C55" s="72"/>
      <c r="D55" s="73" t="s">
        <v>75</v>
      </c>
      <c r="E55" s="77">
        <v>1294449.1299999999</v>
      </c>
    </row>
    <row r="56" spans="1:5" ht="13.9" customHeight="1" x14ac:dyDescent="0.2">
      <c r="A56" s="76" t="s">
        <v>168</v>
      </c>
      <c r="B56" s="76" t="s">
        <v>169</v>
      </c>
      <c r="C56" s="72"/>
      <c r="D56" s="73" t="s">
        <v>75</v>
      </c>
      <c r="E56" s="77">
        <v>212434.94</v>
      </c>
    </row>
    <row r="57" spans="1:5" ht="13.9" customHeight="1" x14ac:dyDescent="0.2">
      <c r="A57" s="76" t="s">
        <v>170</v>
      </c>
      <c r="B57" s="76" t="s">
        <v>171</v>
      </c>
      <c r="C57" s="72"/>
      <c r="D57" s="73" t="s">
        <v>75</v>
      </c>
      <c r="E57" s="77">
        <v>8269.8799999999992</v>
      </c>
    </row>
    <row r="58" spans="1:5" ht="13.9" customHeight="1" x14ac:dyDescent="0.2">
      <c r="A58" s="76" t="s">
        <v>172</v>
      </c>
      <c r="B58" s="76" t="s">
        <v>173</v>
      </c>
      <c r="C58" s="72"/>
      <c r="D58" s="73" t="s">
        <v>75</v>
      </c>
      <c r="E58" s="77">
        <v>258232.43</v>
      </c>
    </row>
    <row r="59" spans="1:5" ht="13.9" customHeight="1" x14ac:dyDescent="0.2">
      <c r="A59" s="76" t="s">
        <v>174</v>
      </c>
      <c r="B59" s="76" t="s">
        <v>175</v>
      </c>
      <c r="C59" s="72"/>
      <c r="D59" s="73" t="s">
        <v>75</v>
      </c>
      <c r="E59" s="77">
        <v>233617.57</v>
      </c>
    </row>
    <row r="60" spans="1:5" ht="13.9" customHeight="1" x14ac:dyDescent="0.2">
      <c r="A60" s="76" t="s">
        <v>176</v>
      </c>
      <c r="B60" s="76" t="s">
        <v>177</v>
      </c>
      <c r="C60" s="72"/>
      <c r="D60" s="73" t="s">
        <v>75</v>
      </c>
      <c r="E60" s="77">
        <v>51961.09</v>
      </c>
    </row>
    <row r="61" spans="1:5" ht="13.9" customHeight="1" x14ac:dyDescent="0.2">
      <c r="A61" s="76" t="s">
        <v>178</v>
      </c>
      <c r="B61" s="76" t="s">
        <v>179</v>
      </c>
      <c r="C61" s="72"/>
      <c r="D61" s="73" t="s">
        <v>75</v>
      </c>
      <c r="E61" s="77">
        <v>74174.06</v>
      </c>
    </row>
    <row r="62" spans="1:5" ht="13.9" customHeight="1" x14ac:dyDescent="0.2">
      <c r="A62" s="76" t="s">
        <v>180</v>
      </c>
      <c r="B62" s="76" t="s">
        <v>181</v>
      </c>
      <c r="C62" s="72"/>
      <c r="D62" s="73" t="s">
        <v>75</v>
      </c>
      <c r="E62" s="77">
        <v>50125.21</v>
      </c>
    </row>
    <row r="63" spans="1:5" ht="13.9" customHeight="1" x14ac:dyDescent="0.2">
      <c r="A63" s="76" t="s">
        <v>182</v>
      </c>
      <c r="B63" s="76" t="s">
        <v>183</v>
      </c>
      <c r="C63" s="72"/>
      <c r="D63" s="73" t="s">
        <v>75</v>
      </c>
      <c r="E63" s="77">
        <v>0</v>
      </c>
    </row>
    <row r="64" spans="1:5" ht="13.9" customHeight="1" x14ac:dyDescent="0.2">
      <c r="A64" s="76" t="s">
        <v>184</v>
      </c>
      <c r="B64" s="76" t="s">
        <v>185</v>
      </c>
      <c r="C64" s="72"/>
      <c r="D64" s="73" t="s">
        <v>75</v>
      </c>
      <c r="E64" s="77">
        <v>0</v>
      </c>
    </row>
    <row r="65" spans="1:5" ht="13.9" customHeight="1" x14ac:dyDescent="0.2">
      <c r="A65" s="76" t="s">
        <v>186</v>
      </c>
      <c r="B65" s="76" t="s">
        <v>187</v>
      </c>
      <c r="C65" s="72"/>
      <c r="D65" s="73" t="s">
        <v>75</v>
      </c>
      <c r="E65" s="77">
        <v>3190737.33</v>
      </c>
    </row>
    <row r="66" spans="1:5" ht="13.9" customHeight="1" x14ac:dyDescent="0.2">
      <c r="A66" s="76" t="s">
        <v>188</v>
      </c>
      <c r="B66" s="76" t="s">
        <v>189</v>
      </c>
      <c r="C66" s="72"/>
      <c r="D66" s="73" t="s">
        <v>75</v>
      </c>
      <c r="E66" s="77">
        <v>0</v>
      </c>
    </row>
    <row r="67" spans="1:5" ht="13.9" customHeight="1" x14ac:dyDescent="0.2">
      <c r="A67" s="76" t="s">
        <v>190</v>
      </c>
      <c r="B67" s="76" t="s">
        <v>191</v>
      </c>
      <c r="C67" s="72"/>
      <c r="D67" s="73" t="s">
        <v>75</v>
      </c>
      <c r="E67" s="77">
        <v>24838.67</v>
      </c>
    </row>
    <row r="68" spans="1:5" ht="13.9" customHeight="1" x14ac:dyDescent="0.2">
      <c r="A68" s="76" t="s">
        <v>192</v>
      </c>
      <c r="B68" s="76" t="s">
        <v>193</v>
      </c>
      <c r="C68" s="72"/>
      <c r="D68" s="73" t="s">
        <v>75</v>
      </c>
      <c r="E68" s="77">
        <v>0</v>
      </c>
    </row>
    <row r="69" spans="1:5" ht="13.9" customHeight="1" x14ac:dyDescent="0.2">
      <c r="A69" s="76" t="s">
        <v>194</v>
      </c>
      <c r="B69" s="76" t="s">
        <v>195</v>
      </c>
      <c r="C69" s="72"/>
      <c r="D69" s="73" t="s">
        <v>75</v>
      </c>
      <c r="E69" s="77">
        <v>4187.33</v>
      </c>
    </row>
    <row r="70" spans="1:5" ht="13.9" customHeight="1" x14ac:dyDescent="0.2">
      <c r="A70" s="76" t="s">
        <v>196</v>
      </c>
      <c r="B70" s="76" t="s">
        <v>197</v>
      </c>
      <c r="C70" s="72"/>
      <c r="D70" s="73" t="s">
        <v>75</v>
      </c>
      <c r="E70" s="77">
        <v>0</v>
      </c>
    </row>
    <row r="71" spans="1:5" ht="13.9" customHeight="1" x14ac:dyDescent="0.2">
      <c r="A71" s="76" t="s">
        <v>198</v>
      </c>
      <c r="B71" s="76" t="s">
        <v>199</v>
      </c>
      <c r="C71" s="72"/>
      <c r="D71" s="73" t="s">
        <v>75</v>
      </c>
      <c r="E71" s="77">
        <v>7544639.8600000003</v>
      </c>
    </row>
    <row r="72" spans="1:5" ht="13.9" customHeight="1" x14ac:dyDescent="0.2">
      <c r="A72" s="76" t="s">
        <v>200</v>
      </c>
      <c r="B72" s="76" t="s">
        <v>201</v>
      </c>
      <c r="C72" s="72"/>
      <c r="D72" s="73" t="s">
        <v>75</v>
      </c>
      <c r="E72" s="77">
        <v>2542961.2799999998</v>
      </c>
    </row>
    <row r="73" spans="1:5" ht="13.9" customHeight="1" x14ac:dyDescent="0.2">
      <c r="A73" s="76" t="s">
        <v>202</v>
      </c>
      <c r="B73" s="76" t="s">
        <v>203</v>
      </c>
      <c r="C73" s="72"/>
      <c r="D73" s="73" t="s">
        <v>75</v>
      </c>
      <c r="E73" s="77">
        <v>2637.5</v>
      </c>
    </row>
    <row r="74" spans="1:5" ht="13.9" customHeight="1" x14ac:dyDescent="0.2">
      <c r="A74" s="76" t="s">
        <v>204</v>
      </c>
      <c r="B74" s="76" t="s">
        <v>205</v>
      </c>
      <c r="C74" s="72"/>
      <c r="D74" s="73" t="s">
        <v>75</v>
      </c>
      <c r="E74" s="77">
        <v>925888.5</v>
      </c>
    </row>
    <row r="75" spans="1:5" ht="13.9" customHeight="1" x14ac:dyDescent="0.2">
      <c r="A75" s="76" t="s">
        <v>206</v>
      </c>
      <c r="B75" s="76" t="s">
        <v>207</v>
      </c>
      <c r="C75" s="72"/>
      <c r="D75" s="73" t="s">
        <v>75</v>
      </c>
      <c r="E75" s="77">
        <v>49444.37</v>
      </c>
    </row>
    <row r="76" spans="1:5" ht="13.9" customHeight="1" x14ac:dyDescent="0.2">
      <c r="A76" s="76" t="s">
        <v>208</v>
      </c>
      <c r="B76" s="76" t="s">
        <v>209</v>
      </c>
      <c r="C76" s="72"/>
      <c r="D76" s="73" t="s">
        <v>75</v>
      </c>
      <c r="E76" s="77">
        <v>1146256</v>
      </c>
    </row>
    <row r="77" spans="1:5" ht="13.9" customHeight="1" x14ac:dyDescent="0.2">
      <c r="A77" s="76" t="s">
        <v>210</v>
      </c>
      <c r="B77" s="76" t="s">
        <v>211</v>
      </c>
      <c r="C77" s="72"/>
      <c r="D77" s="73" t="s">
        <v>75</v>
      </c>
      <c r="E77" s="77">
        <v>20000000</v>
      </c>
    </row>
    <row r="78" spans="1:5" ht="13.9" customHeight="1" x14ac:dyDescent="0.2">
      <c r="A78" s="76" t="s">
        <v>212</v>
      </c>
      <c r="B78" s="76" t="s">
        <v>213</v>
      </c>
      <c r="C78" s="72"/>
      <c r="D78" s="73" t="s">
        <v>75</v>
      </c>
      <c r="E78" s="77">
        <v>86500.55</v>
      </c>
    </row>
    <row r="79" spans="1:5" ht="13.9" customHeight="1" x14ac:dyDescent="0.2">
      <c r="A79" s="78"/>
      <c r="B79" s="79" t="s">
        <v>214</v>
      </c>
      <c r="C79" s="80">
        <f>SUM(C6:C78)</f>
        <v>62221694.109999992</v>
      </c>
      <c r="D79" s="78"/>
      <c r="E79" s="80">
        <f>SUM(E6:E78)</f>
        <v>62221694.109999992</v>
      </c>
    </row>
    <row r="80" spans="1:5" ht="13.9" customHeight="1" thickBot="1" x14ac:dyDescent="0.25"/>
    <row r="81" spans="1:7" ht="13.9" customHeight="1" thickBot="1" x14ac:dyDescent="0.25">
      <c r="A81" s="81" t="s">
        <v>215</v>
      </c>
      <c r="B81" s="82"/>
      <c r="E81" s="83" t="s">
        <v>216</v>
      </c>
      <c r="G81" s="59" t="s">
        <v>216</v>
      </c>
    </row>
    <row r="82" spans="1:7" ht="13.9" customHeight="1" thickBot="1" x14ac:dyDescent="0.25"/>
    <row r="83" spans="1:7" ht="13.9" customHeight="1" x14ac:dyDescent="0.2">
      <c r="A83" s="66" t="s">
        <v>65</v>
      </c>
      <c r="B83" s="67" t="s">
        <v>66</v>
      </c>
      <c r="C83" s="68" t="s">
        <v>67</v>
      </c>
      <c r="D83" s="68" t="s">
        <v>68</v>
      </c>
      <c r="E83" s="69" t="s">
        <v>69</v>
      </c>
    </row>
    <row r="84" spans="1:7" ht="13.9" customHeight="1" x14ac:dyDescent="0.2">
      <c r="A84" s="84">
        <v>11239206</v>
      </c>
      <c r="B84" s="71" t="s">
        <v>217</v>
      </c>
      <c r="C84" s="72">
        <v>1085551.8799999999</v>
      </c>
      <c r="D84" s="73"/>
      <c r="E84" s="74"/>
    </row>
    <row r="85" spans="1:7" ht="13.9" customHeight="1" x14ac:dyDescent="0.2">
      <c r="A85" s="84">
        <v>11239208</v>
      </c>
      <c r="B85" s="71" t="s">
        <v>218</v>
      </c>
      <c r="C85" s="72">
        <v>1520901.94</v>
      </c>
      <c r="D85" s="73"/>
      <c r="E85" s="74"/>
    </row>
    <row r="86" spans="1:7" ht="13.9" customHeight="1" x14ac:dyDescent="0.2">
      <c r="A86" s="84">
        <v>11239210</v>
      </c>
      <c r="B86" s="71" t="s">
        <v>219</v>
      </c>
      <c r="C86" s="72">
        <v>50000</v>
      </c>
      <c r="D86" s="73"/>
      <c r="E86" s="74"/>
    </row>
    <row r="87" spans="1:7" ht="13.9" customHeight="1" x14ac:dyDescent="0.2">
      <c r="A87" s="84">
        <v>11239211</v>
      </c>
      <c r="B87" s="71" t="s">
        <v>220</v>
      </c>
      <c r="C87" s="72">
        <v>22701</v>
      </c>
      <c r="D87" s="73"/>
      <c r="E87" s="85"/>
    </row>
    <row r="88" spans="1:7" ht="13.9" customHeight="1" x14ac:dyDescent="0.2">
      <c r="A88" s="84">
        <v>11239212</v>
      </c>
      <c r="B88" s="71" t="s">
        <v>221</v>
      </c>
      <c r="C88" s="72">
        <v>0</v>
      </c>
      <c r="D88" s="73"/>
      <c r="E88" s="85"/>
    </row>
    <row r="89" spans="1:7" ht="13.9" customHeight="1" x14ac:dyDescent="0.2">
      <c r="A89" s="86">
        <v>1123961</v>
      </c>
      <c r="B89" s="87" t="s">
        <v>222</v>
      </c>
      <c r="C89" s="72">
        <v>40024.050000000003</v>
      </c>
      <c r="D89" s="73"/>
      <c r="E89" s="85"/>
    </row>
    <row r="90" spans="1:7" ht="13.9" customHeight="1" x14ac:dyDescent="0.2">
      <c r="A90" s="86">
        <v>11239810</v>
      </c>
      <c r="B90" s="87" t="s">
        <v>223</v>
      </c>
      <c r="C90" s="72">
        <v>1333308.6200000001</v>
      </c>
      <c r="D90" s="73"/>
      <c r="E90" s="85"/>
    </row>
    <row r="91" spans="1:7" ht="13.9" customHeight="1" x14ac:dyDescent="0.2">
      <c r="A91" s="86">
        <v>112399</v>
      </c>
      <c r="B91" s="87" t="s">
        <v>224</v>
      </c>
      <c r="C91" s="72">
        <v>231800</v>
      </c>
      <c r="D91" s="73"/>
      <c r="E91" s="85"/>
    </row>
    <row r="92" spans="1:7" ht="13.9" customHeight="1" x14ac:dyDescent="0.2">
      <c r="A92" s="84">
        <v>11241</v>
      </c>
      <c r="B92" s="71" t="s">
        <v>225</v>
      </c>
      <c r="C92" s="72">
        <v>580018.41</v>
      </c>
      <c r="D92" s="73"/>
      <c r="E92" s="85"/>
    </row>
    <row r="93" spans="1:7" ht="13.9" customHeight="1" x14ac:dyDescent="0.2">
      <c r="A93" s="84">
        <v>11243</v>
      </c>
      <c r="B93" s="71" t="s">
        <v>226</v>
      </c>
      <c r="C93" s="72">
        <v>-3589.05</v>
      </c>
      <c r="D93" s="73"/>
      <c r="E93" s="85"/>
    </row>
    <row r="94" spans="1:7" ht="13.9" customHeight="1" x14ac:dyDescent="0.2">
      <c r="A94" s="84">
        <v>11244</v>
      </c>
      <c r="B94" s="71" t="s">
        <v>227</v>
      </c>
      <c r="C94" s="72">
        <v>196447.24</v>
      </c>
      <c r="D94" s="73"/>
      <c r="E94" s="85"/>
    </row>
    <row r="95" spans="1:7" ht="13.9" customHeight="1" x14ac:dyDescent="0.2">
      <c r="A95" s="84">
        <v>11245</v>
      </c>
      <c r="B95" s="87" t="s">
        <v>228</v>
      </c>
      <c r="C95" s="72">
        <v>-2481.3000000000002</v>
      </c>
      <c r="D95" s="73"/>
      <c r="E95" s="85"/>
    </row>
    <row r="96" spans="1:7" ht="13.9" customHeight="1" x14ac:dyDescent="0.2">
      <c r="A96" s="86">
        <v>1126208</v>
      </c>
      <c r="B96" s="87" t="s">
        <v>229</v>
      </c>
      <c r="C96" s="72">
        <v>1394018.93</v>
      </c>
      <c r="D96" s="73"/>
      <c r="E96" s="85"/>
    </row>
    <row r="97" spans="1:7" ht="13.9" customHeight="1" x14ac:dyDescent="0.2">
      <c r="A97" s="86">
        <v>1126210</v>
      </c>
      <c r="B97" s="87" t="s">
        <v>230</v>
      </c>
      <c r="C97" s="72">
        <v>100000</v>
      </c>
      <c r="D97" s="73"/>
      <c r="E97" s="85"/>
    </row>
    <row r="98" spans="1:7" ht="13.9" customHeight="1" x14ac:dyDescent="0.2">
      <c r="A98" s="78"/>
      <c r="B98" s="79" t="s">
        <v>214</v>
      </c>
      <c r="C98" s="80">
        <f>SUM(C84:C97)</f>
        <v>6548701.7200000007</v>
      </c>
      <c r="D98" s="78"/>
      <c r="E98" s="88">
        <f>SUM(E84:E97)</f>
        <v>0</v>
      </c>
    </row>
    <row r="99" spans="1:7" ht="13.9" customHeight="1" thickBot="1" x14ac:dyDescent="0.25"/>
    <row r="100" spans="1:7" ht="13.9" customHeight="1" thickBot="1" x14ac:dyDescent="0.25">
      <c r="A100" s="81" t="s">
        <v>215</v>
      </c>
      <c r="B100" s="82"/>
      <c r="E100" s="83" t="s">
        <v>231</v>
      </c>
      <c r="G100" s="59" t="s">
        <v>231</v>
      </c>
    </row>
    <row r="101" spans="1:7" ht="13.9" customHeight="1" thickBot="1" x14ac:dyDescent="0.25"/>
    <row r="102" spans="1:7" ht="13.9" customHeight="1" x14ac:dyDescent="0.2">
      <c r="A102" s="66" t="s">
        <v>65</v>
      </c>
      <c r="B102" s="67" t="s">
        <v>66</v>
      </c>
      <c r="C102" s="68" t="s">
        <v>67</v>
      </c>
      <c r="D102" s="68" t="s">
        <v>68</v>
      </c>
      <c r="E102" s="69" t="s">
        <v>69</v>
      </c>
    </row>
    <row r="103" spans="1:7" ht="13.9" customHeight="1" x14ac:dyDescent="0.2">
      <c r="A103" s="86">
        <v>113111</v>
      </c>
      <c r="B103" s="87" t="s">
        <v>232</v>
      </c>
      <c r="C103" s="72">
        <v>6960</v>
      </c>
      <c r="D103" s="73"/>
      <c r="E103" s="85"/>
    </row>
    <row r="104" spans="1:7" ht="13.9" customHeight="1" x14ac:dyDescent="0.2">
      <c r="A104" s="86">
        <v>113112</v>
      </c>
      <c r="B104" s="87" t="s">
        <v>233</v>
      </c>
      <c r="C104" s="72">
        <v>3848620.86</v>
      </c>
      <c r="D104" s="73"/>
      <c r="E104" s="85"/>
    </row>
    <row r="105" spans="1:7" ht="13.9" customHeight="1" x14ac:dyDescent="0.2">
      <c r="A105" s="78"/>
      <c r="B105" s="79" t="s">
        <v>214</v>
      </c>
      <c r="C105" s="80">
        <f>SUM(C103:C104)</f>
        <v>3855580.86</v>
      </c>
      <c r="D105" s="89"/>
      <c r="E105" s="80">
        <f>SUM(E93:E104)</f>
        <v>0</v>
      </c>
    </row>
    <row r="106" spans="1:7" ht="13.9" customHeight="1" thickBot="1" x14ac:dyDescent="0.25"/>
    <row r="107" spans="1:7" ht="13.9" customHeight="1" thickBot="1" x14ac:dyDescent="0.25">
      <c r="A107" s="81" t="s">
        <v>234</v>
      </c>
      <c r="B107" s="82"/>
      <c r="E107" s="83" t="s">
        <v>235</v>
      </c>
      <c r="G107" s="59" t="s">
        <v>235</v>
      </c>
    </row>
    <row r="108" spans="1:7" ht="13.9" customHeight="1" thickBot="1" x14ac:dyDescent="0.25"/>
    <row r="109" spans="1:7" ht="13.9" customHeight="1" x14ac:dyDescent="0.2">
      <c r="A109" s="66" t="s">
        <v>65</v>
      </c>
      <c r="B109" s="67" t="s">
        <v>66</v>
      </c>
      <c r="C109" s="68" t="s">
        <v>67</v>
      </c>
      <c r="D109" s="68" t="s">
        <v>68</v>
      </c>
      <c r="E109" s="69" t="s">
        <v>69</v>
      </c>
    </row>
    <row r="110" spans="1:7" ht="13.9" customHeight="1" x14ac:dyDescent="0.2">
      <c r="A110" s="86"/>
      <c r="B110" s="87" t="s">
        <v>236</v>
      </c>
      <c r="C110" s="72"/>
      <c r="D110" s="73"/>
      <c r="E110" s="85"/>
    </row>
    <row r="111" spans="1:7" ht="13.9" customHeight="1" x14ac:dyDescent="0.2">
      <c r="A111" s="73"/>
      <c r="B111" s="71"/>
      <c r="C111" s="72">
        <v>0</v>
      </c>
      <c r="D111" s="73"/>
      <c r="E111" s="74"/>
    </row>
    <row r="112" spans="1:7" ht="13.9" customHeight="1" x14ac:dyDescent="0.2">
      <c r="A112" s="78"/>
      <c r="B112" s="79" t="s">
        <v>214</v>
      </c>
      <c r="C112" s="80">
        <f>SUM(C110:C111)</f>
        <v>0</v>
      </c>
      <c r="D112" s="89"/>
      <c r="E112" s="80">
        <f>SUM(E100:E111)</f>
        <v>0</v>
      </c>
    </row>
    <row r="113" spans="1:7" ht="13.9" customHeight="1" thickBot="1" x14ac:dyDescent="0.25"/>
    <row r="114" spans="1:7" ht="13.9" customHeight="1" thickBot="1" x14ac:dyDescent="0.25">
      <c r="A114" s="81" t="s">
        <v>237</v>
      </c>
      <c r="B114" s="82"/>
      <c r="E114" s="83" t="s">
        <v>238</v>
      </c>
      <c r="G114" s="59" t="s">
        <v>238</v>
      </c>
    </row>
    <row r="115" spans="1:7" ht="13.9" customHeight="1" thickBot="1" x14ac:dyDescent="0.25"/>
    <row r="116" spans="1:7" ht="13.9" customHeight="1" x14ac:dyDescent="0.2">
      <c r="A116" s="66" t="s">
        <v>65</v>
      </c>
      <c r="B116" s="67" t="s">
        <v>66</v>
      </c>
      <c r="C116" s="68" t="s">
        <v>67</v>
      </c>
      <c r="D116" s="68" t="s">
        <v>68</v>
      </c>
      <c r="E116" s="69" t="s">
        <v>69</v>
      </c>
    </row>
    <row r="117" spans="1:7" ht="13.9" customHeight="1" x14ac:dyDescent="0.2">
      <c r="A117" s="86"/>
      <c r="B117" s="87" t="s">
        <v>236</v>
      </c>
      <c r="C117" s="72"/>
      <c r="D117" s="73"/>
      <c r="E117" s="85"/>
    </row>
    <row r="118" spans="1:7" ht="13.9" customHeight="1" x14ac:dyDescent="0.2">
      <c r="A118" s="73"/>
      <c r="B118" s="71"/>
      <c r="C118" s="72">
        <v>0</v>
      </c>
      <c r="D118" s="73"/>
      <c r="E118" s="74"/>
    </row>
    <row r="119" spans="1:7" ht="13.9" customHeight="1" x14ac:dyDescent="0.2">
      <c r="A119" s="78"/>
      <c r="B119" s="79" t="s">
        <v>214</v>
      </c>
      <c r="C119" s="80">
        <f>SUM(C117:C118)</f>
        <v>0</v>
      </c>
      <c r="D119" s="89"/>
      <c r="E119" s="80">
        <f>SUM(E106:E118)</f>
        <v>0</v>
      </c>
    </row>
    <row r="120" spans="1:7" ht="13.9" customHeight="1" thickBot="1" x14ac:dyDescent="0.25"/>
    <row r="121" spans="1:7" ht="13.9" customHeight="1" thickBot="1" x14ac:dyDescent="0.25">
      <c r="A121" s="81" t="s">
        <v>239</v>
      </c>
      <c r="B121" s="82"/>
      <c r="E121" s="83" t="s">
        <v>240</v>
      </c>
      <c r="G121" s="59" t="s">
        <v>240</v>
      </c>
    </row>
    <row r="122" spans="1:7" ht="13.9" customHeight="1" thickBot="1" x14ac:dyDescent="0.25"/>
    <row r="123" spans="1:7" ht="13.9" customHeight="1" x14ac:dyDescent="0.2">
      <c r="A123" s="66" t="s">
        <v>65</v>
      </c>
      <c r="B123" s="67" t="s">
        <v>66</v>
      </c>
      <c r="C123" s="68" t="s">
        <v>67</v>
      </c>
      <c r="D123" s="68" t="s">
        <v>68</v>
      </c>
      <c r="E123" s="69" t="s">
        <v>69</v>
      </c>
    </row>
    <row r="124" spans="1:7" ht="13.9" customHeight="1" x14ac:dyDescent="0.2">
      <c r="A124" s="86"/>
      <c r="B124" s="87" t="s">
        <v>236</v>
      </c>
      <c r="C124" s="72"/>
      <c r="D124" s="73"/>
      <c r="E124" s="85"/>
    </row>
    <row r="125" spans="1:7" ht="13.9" customHeight="1" x14ac:dyDescent="0.2">
      <c r="A125" s="73"/>
      <c r="B125" s="71"/>
      <c r="C125" s="72">
        <v>0</v>
      </c>
      <c r="D125" s="73"/>
      <c r="E125" s="74"/>
    </row>
    <row r="126" spans="1:7" ht="13.9" customHeight="1" x14ac:dyDescent="0.2">
      <c r="A126" s="78"/>
      <c r="B126" s="79" t="s">
        <v>214</v>
      </c>
      <c r="C126" s="80">
        <f>SUM(C124:C125)</f>
        <v>0</v>
      </c>
      <c r="D126" s="89"/>
      <c r="E126" s="80">
        <f>SUM(E113:E125)</f>
        <v>0</v>
      </c>
    </row>
    <row r="127" spans="1:7" ht="13.9" customHeight="1" thickBot="1" x14ac:dyDescent="0.25"/>
    <row r="128" spans="1:7" ht="13.9" customHeight="1" thickBot="1" x14ac:dyDescent="0.25">
      <c r="A128" s="81" t="s">
        <v>241</v>
      </c>
      <c r="B128" s="82"/>
      <c r="E128" s="83" t="s">
        <v>242</v>
      </c>
      <c r="G128" s="59" t="s">
        <v>242</v>
      </c>
    </row>
    <row r="129" spans="1:7" ht="13.9" customHeight="1" thickBot="1" x14ac:dyDescent="0.25"/>
    <row r="130" spans="1:7" ht="13.9" customHeight="1" x14ac:dyDescent="0.2">
      <c r="A130" s="66" t="s">
        <v>65</v>
      </c>
      <c r="B130" s="67" t="s">
        <v>66</v>
      </c>
      <c r="C130" s="68" t="s">
        <v>67</v>
      </c>
      <c r="D130" s="68" t="s">
        <v>68</v>
      </c>
      <c r="E130" s="69" t="s">
        <v>69</v>
      </c>
    </row>
    <row r="131" spans="1:7" ht="13.9" customHeight="1" x14ac:dyDescent="0.2">
      <c r="A131" s="86"/>
      <c r="B131" s="87" t="s">
        <v>236</v>
      </c>
      <c r="C131" s="72"/>
      <c r="D131" s="73"/>
      <c r="E131" s="85"/>
    </row>
    <row r="132" spans="1:7" ht="13.9" customHeight="1" x14ac:dyDescent="0.2">
      <c r="A132" s="73"/>
      <c r="B132" s="71"/>
      <c r="C132" s="72">
        <v>0</v>
      </c>
      <c r="D132" s="73"/>
      <c r="E132" s="74"/>
    </row>
    <row r="133" spans="1:7" ht="13.9" customHeight="1" x14ac:dyDescent="0.2">
      <c r="A133" s="78"/>
      <c r="B133" s="79" t="s">
        <v>214</v>
      </c>
      <c r="C133" s="80">
        <f>SUM(C131:C132)</f>
        <v>0</v>
      </c>
      <c r="D133" s="89"/>
      <c r="E133" s="80">
        <f>SUM(E120:E132)</f>
        <v>0</v>
      </c>
    </row>
    <row r="134" spans="1:7" ht="13.9" customHeight="1" thickBot="1" x14ac:dyDescent="0.25"/>
    <row r="135" spans="1:7" ht="13.9" customHeight="1" thickBot="1" x14ac:dyDescent="0.25">
      <c r="A135" s="81" t="s">
        <v>243</v>
      </c>
      <c r="B135" s="82"/>
      <c r="E135" s="83" t="s">
        <v>244</v>
      </c>
      <c r="G135" s="59" t="s">
        <v>244</v>
      </c>
    </row>
    <row r="136" spans="1:7" ht="13.9" customHeight="1" thickBot="1" x14ac:dyDescent="0.25"/>
    <row r="137" spans="1:7" ht="13.9" customHeight="1" x14ac:dyDescent="0.2">
      <c r="A137" s="66" t="s">
        <v>65</v>
      </c>
      <c r="B137" s="67" t="s">
        <v>66</v>
      </c>
      <c r="C137" s="68" t="s">
        <v>245</v>
      </c>
      <c r="D137" s="68" t="s">
        <v>246</v>
      </c>
      <c r="E137" s="69" t="s">
        <v>247</v>
      </c>
    </row>
    <row r="138" spans="1:7" ht="13.9" customHeight="1" x14ac:dyDescent="0.2">
      <c r="A138" s="84">
        <v>1231</v>
      </c>
      <c r="B138" s="71" t="s">
        <v>248</v>
      </c>
      <c r="C138" s="72">
        <v>71891197.409999996</v>
      </c>
      <c r="D138" s="72">
        <v>71891197.409999996</v>
      </c>
      <c r="E138" s="72">
        <f>D138-C138</f>
        <v>0</v>
      </c>
    </row>
    <row r="139" spans="1:7" ht="13.9" customHeight="1" x14ac:dyDescent="0.2">
      <c r="A139" s="84">
        <v>1233</v>
      </c>
      <c r="B139" s="71" t="s">
        <v>249</v>
      </c>
      <c r="C139" s="72">
        <v>986444405.75</v>
      </c>
      <c r="D139" s="72">
        <v>986444405.75</v>
      </c>
      <c r="E139" s="72">
        <f>D139-C139</f>
        <v>0</v>
      </c>
    </row>
    <row r="140" spans="1:7" ht="25.5" x14ac:dyDescent="0.2">
      <c r="A140" s="84">
        <v>12352</v>
      </c>
      <c r="B140" s="71" t="s">
        <v>250</v>
      </c>
      <c r="C140" s="72">
        <v>26803644.670000002</v>
      </c>
      <c r="D140" s="72">
        <v>26803644.670000002</v>
      </c>
      <c r="E140" s="72">
        <f>D140-C140</f>
        <v>0</v>
      </c>
    </row>
    <row r="141" spans="1:7" ht="25.5" x14ac:dyDescent="0.2">
      <c r="A141" s="84">
        <v>12366</v>
      </c>
      <c r="B141" s="71" t="s">
        <v>251</v>
      </c>
      <c r="C141" s="72">
        <v>364614441</v>
      </c>
      <c r="D141" s="72">
        <v>423609279.55000001</v>
      </c>
      <c r="E141" s="72">
        <f>D141-C141</f>
        <v>58994838.550000012</v>
      </c>
    </row>
    <row r="142" spans="1:7" ht="13.9" customHeight="1" x14ac:dyDescent="0.2">
      <c r="A142" s="86">
        <v>1239</v>
      </c>
      <c r="B142" s="87" t="s">
        <v>252</v>
      </c>
      <c r="C142" s="72">
        <v>958623274.58000004</v>
      </c>
      <c r="D142" s="72">
        <v>960107274.58000004</v>
      </c>
      <c r="E142" s="72">
        <f>D142-C142</f>
        <v>1484000</v>
      </c>
    </row>
    <row r="143" spans="1:7" ht="13.9" customHeight="1" x14ac:dyDescent="0.2">
      <c r="A143" s="90"/>
      <c r="B143" s="71"/>
      <c r="C143" s="72"/>
      <c r="D143" s="73"/>
      <c r="E143" s="74"/>
    </row>
    <row r="144" spans="1:7" ht="13.9" customHeight="1" x14ac:dyDescent="0.2">
      <c r="A144" s="78"/>
      <c r="B144" s="79" t="s">
        <v>214</v>
      </c>
      <c r="C144" s="80">
        <f>SUM(C138:C143)</f>
        <v>2408376963.4099998</v>
      </c>
      <c r="D144" s="80">
        <f>SUM(D138:D143)</f>
        <v>2468855801.96</v>
      </c>
      <c r="E144" s="80">
        <f>SUM(E138:E143)</f>
        <v>60478838.550000012</v>
      </c>
    </row>
    <row r="145" spans="1:5" ht="13.9" customHeight="1" thickBot="1" x14ac:dyDescent="0.25"/>
    <row r="146" spans="1:5" ht="13.9" customHeight="1" thickBot="1" x14ac:dyDescent="0.25">
      <c r="A146" s="81" t="s">
        <v>253</v>
      </c>
      <c r="B146" s="82"/>
      <c r="E146" s="91"/>
    </row>
    <row r="147" spans="1:5" ht="13.9" customHeight="1" thickBot="1" x14ac:dyDescent="0.25"/>
    <row r="148" spans="1:5" ht="13.9" customHeight="1" x14ac:dyDescent="0.2">
      <c r="A148" s="66" t="s">
        <v>65</v>
      </c>
      <c r="B148" s="67" t="s">
        <v>66</v>
      </c>
      <c r="C148" s="68" t="s">
        <v>245</v>
      </c>
      <c r="D148" s="68" t="s">
        <v>246</v>
      </c>
      <c r="E148" s="69" t="s">
        <v>247</v>
      </c>
    </row>
    <row r="149" spans="1:5" ht="13.9" customHeight="1" x14ac:dyDescent="0.2">
      <c r="A149" s="84">
        <v>12411</v>
      </c>
      <c r="B149" s="71" t="s">
        <v>254</v>
      </c>
      <c r="C149" s="72">
        <v>5637227.71</v>
      </c>
      <c r="D149" s="72">
        <v>5678955.2300000004</v>
      </c>
      <c r="E149" s="74">
        <f>D149-C149</f>
        <v>41727.520000000484</v>
      </c>
    </row>
    <row r="150" spans="1:5" ht="13.9" customHeight="1" x14ac:dyDescent="0.2">
      <c r="A150" s="84">
        <v>12413</v>
      </c>
      <c r="B150" s="71" t="s">
        <v>255</v>
      </c>
      <c r="C150" s="72">
        <v>6521081.4199999999</v>
      </c>
      <c r="D150" s="72">
        <v>6565967.6200000001</v>
      </c>
      <c r="E150" s="74">
        <f t="shared" ref="E150:E167" si="0">D150-C150</f>
        <v>44886.200000000186</v>
      </c>
    </row>
    <row r="151" spans="1:5" ht="25.5" x14ac:dyDescent="0.2">
      <c r="A151" s="84">
        <v>12419</v>
      </c>
      <c r="B151" s="71" t="s">
        <v>256</v>
      </c>
      <c r="C151" s="72">
        <v>4526182.05</v>
      </c>
      <c r="D151" s="72">
        <v>4592061.8099999996</v>
      </c>
      <c r="E151" s="74">
        <f t="shared" si="0"/>
        <v>65879.759999999776</v>
      </c>
    </row>
    <row r="152" spans="1:5" ht="13.9" customHeight="1" x14ac:dyDescent="0.2">
      <c r="A152" s="84">
        <v>12422</v>
      </c>
      <c r="B152" s="71" t="s">
        <v>257</v>
      </c>
      <c r="C152" s="72">
        <v>159741.23000000001</v>
      </c>
      <c r="D152" s="72">
        <v>159741.23000000001</v>
      </c>
      <c r="E152" s="74">
        <f t="shared" si="0"/>
        <v>0</v>
      </c>
    </row>
    <row r="153" spans="1:5" ht="13.9" customHeight="1" x14ac:dyDescent="0.2">
      <c r="A153" s="84">
        <v>13423</v>
      </c>
      <c r="B153" s="71" t="s">
        <v>258</v>
      </c>
      <c r="C153" s="72">
        <v>478774.92</v>
      </c>
      <c r="D153" s="72">
        <v>538549.02</v>
      </c>
      <c r="E153" s="74">
        <f t="shared" si="0"/>
        <v>59774.100000000035</v>
      </c>
    </row>
    <row r="154" spans="1:5" ht="13.9" customHeight="1" x14ac:dyDescent="0.2">
      <c r="A154" s="84">
        <v>12429</v>
      </c>
      <c r="B154" s="71" t="s">
        <v>259</v>
      </c>
      <c r="C154" s="72">
        <v>10499.99</v>
      </c>
      <c r="D154" s="72">
        <v>10499.99</v>
      </c>
      <c r="E154" s="74">
        <f t="shared" si="0"/>
        <v>0</v>
      </c>
    </row>
    <row r="155" spans="1:5" ht="13.9" customHeight="1" x14ac:dyDescent="0.2">
      <c r="A155" s="84">
        <v>12431</v>
      </c>
      <c r="B155" s="71" t="s">
        <v>260</v>
      </c>
      <c r="C155" s="72">
        <v>143619.93</v>
      </c>
      <c r="D155" s="72">
        <v>143619.93</v>
      </c>
      <c r="E155" s="74">
        <f t="shared" si="0"/>
        <v>0</v>
      </c>
    </row>
    <row r="156" spans="1:5" ht="13.9" customHeight="1" x14ac:dyDescent="0.2">
      <c r="A156" s="84">
        <v>12432</v>
      </c>
      <c r="B156" s="71" t="s">
        <v>261</v>
      </c>
      <c r="C156" s="72">
        <v>21729.8</v>
      </c>
      <c r="D156" s="72">
        <v>21729.8</v>
      </c>
      <c r="E156" s="74">
        <f t="shared" si="0"/>
        <v>0</v>
      </c>
    </row>
    <row r="157" spans="1:5" ht="13.9" customHeight="1" x14ac:dyDescent="0.2">
      <c r="A157" s="84">
        <v>12441</v>
      </c>
      <c r="B157" s="71" t="s">
        <v>262</v>
      </c>
      <c r="C157" s="72">
        <v>75726575.549999997</v>
      </c>
      <c r="D157" s="72">
        <v>82928802.959999993</v>
      </c>
      <c r="E157" s="74">
        <f t="shared" si="0"/>
        <v>7202227.4099999964</v>
      </c>
    </row>
    <row r="158" spans="1:5" ht="13.9" customHeight="1" x14ac:dyDescent="0.2">
      <c r="A158" s="84">
        <v>12442</v>
      </c>
      <c r="B158" s="71" t="s">
        <v>263</v>
      </c>
      <c r="C158" s="72">
        <v>0</v>
      </c>
      <c r="D158" s="72">
        <v>1290500</v>
      </c>
      <c r="E158" s="74">
        <f t="shared" si="0"/>
        <v>1290500</v>
      </c>
    </row>
    <row r="159" spans="1:5" ht="13.9" customHeight="1" x14ac:dyDescent="0.2">
      <c r="A159" s="84">
        <v>12449</v>
      </c>
      <c r="B159" s="71" t="s">
        <v>264</v>
      </c>
      <c r="C159" s="72">
        <v>2068255.56</v>
      </c>
      <c r="D159" s="72">
        <v>2068255.56</v>
      </c>
      <c r="E159" s="74">
        <f t="shared" si="0"/>
        <v>0</v>
      </c>
    </row>
    <row r="160" spans="1:5" ht="13.9" customHeight="1" x14ac:dyDescent="0.2">
      <c r="A160" s="84">
        <v>12451</v>
      </c>
      <c r="B160" s="71" t="s">
        <v>27</v>
      </c>
      <c r="C160" s="72">
        <v>173829.64</v>
      </c>
      <c r="D160" s="72">
        <v>173829.64</v>
      </c>
      <c r="E160" s="74">
        <f t="shared" si="0"/>
        <v>0</v>
      </c>
    </row>
    <row r="161" spans="1:7" ht="13.9" customHeight="1" x14ac:dyDescent="0.2">
      <c r="A161" s="84">
        <v>12461</v>
      </c>
      <c r="B161" s="71" t="s">
        <v>265</v>
      </c>
      <c r="C161" s="72">
        <v>1473658.76</v>
      </c>
      <c r="D161" s="72">
        <v>1473658.76</v>
      </c>
      <c r="E161" s="74">
        <f t="shared" si="0"/>
        <v>0</v>
      </c>
    </row>
    <row r="162" spans="1:7" ht="13.9" customHeight="1" x14ac:dyDescent="0.2">
      <c r="A162" s="84">
        <v>12462</v>
      </c>
      <c r="B162" s="71" t="s">
        <v>266</v>
      </c>
      <c r="C162" s="72">
        <v>305160.42</v>
      </c>
      <c r="D162" s="72">
        <v>315962.90999999997</v>
      </c>
      <c r="E162" s="74">
        <f t="shared" si="0"/>
        <v>10802.489999999991</v>
      </c>
    </row>
    <row r="163" spans="1:7" ht="13.9" customHeight="1" x14ac:dyDescent="0.2">
      <c r="A163" s="84">
        <v>12463</v>
      </c>
      <c r="B163" s="71" t="s">
        <v>267</v>
      </c>
      <c r="C163" s="72">
        <v>2987115.88</v>
      </c>
      <c r="D163" s="72">
        <v>3045733</v>
      </c>
      <c r="E163" s="74">
        <f t="shared" si="0"/>
        <v>58617.120000000112</v>
      </c>
    </row>
    <row r="164" spans="1:7" ht="13.9" customHeight="1" x14ac:dyDescent="0.2">
      <c r="A164" s="84">
        <v>12465</v>
      </c>
      <c r="B164" s="87" t="s">
        <v>268</v>
      </c>
      <c r="C164" s="72">
        <v>8706391.7300000004</v>
      </c>
      <c r="D164" s="72">
        <v>8706391.7300000004</v>
      </c>
      <c r="E164" s="74">
        <f t="shared" si="0"/>
        <v>0</v>
      </c>
    </row>
    <row r="165" spans="1:7" ht="13.9" customHeight="1" x14ac:dyDescent="0.2">
      <c r="A165" s="86">
        <v>12466</v>
      </c>
      <c r="B165" s="87" t="s">
        <v>269</v>
      </c>
      <c r="C165" s="72">
        <v>881525.61</v>
      </c>
      <c r="D165" s="72">
        <v>881525.61</v>
      </c>
      <c r="E165" s="74">
        <f t="shared" si="0"/>
        <v>0</v>
      </c>
    </row>
    <row r="166" spans="1:7" ht="13.9" customHeight="1" x14ac:dyDescent="0.2">
      <c r="A166" s="86">
        <v>12467</v>
      </c>
      <c r="B166" s="87" t="s">
        <v>270</v>
      </c>
      <c r="C166" s="72">
        <v>4047666.71</v>
      </c>
      <c r="D166" s="72">
        <v>4332230.16</v>
      </c>
      <c r="E166" s="74">
        <f t="shared" si="0"/>
        <v>284563.45000000019</v>
      </c>
    </row>
    <row r="167" spans="1:7" ht="13.9" customHeight="1" x14ac:dyDescent="0.2">
      <c r="A167" s="86">
        <v>12471</v>
      </c>
      <c r="B167" s="87" t="s">
        <v>271</v>
      </c>
      <c r="C167" s="72">
        <v>2301587.37</v>
      </c>
      <c r="D167" s="72">
        <v>2301587.37</v>
      </c>
      <c r="E167" s="74">
        <f t="shared" si="0"/>
        <v>0</v>
      </c>
    </row>
    <row r="168" spans="1:7" ht="13.9" customHeight="1" x14ac:dyDescent="0.2">
      <c r="A168" s="73"/>
      <c r="B168" s="71"/>
      <c r="C168" s="72"/>
      <c r="D168" s="73"/>
      <c r="E168" s="74"/>
    </row>
    <row r="169" spans="1:7" ht="13.9" customHeight="1" x14ac:dyDescent="0.2">
      <c r="A169" s="78"/>
      <c r="B169" s="79" t="s">
        <v>214</v>
      </c>
      <c r="C169" s="80">
        <f>SUM(C149:C168)</f>
        <v>116170624.28</v>
      </c>
      <c r="D169" s="80">
        <f>SUM(D149:D168)</f>
        <v>125229602.33</v>
      </c>
      <c r="E169" s="80">
        <f>SUM(E149:E168)</f>
        <v>9058978.049999997</v>
      </c>
    </row>
    <row r="170" spans="1:7" ht="13.9" customHeight="1" thickBot="1" x14ac:dyDescent="0.25"/>
    <row r="171" spans="1:7" ht="13.9" customHeight="1" thickBot="1" x14ac:dyDescent="0.25">
      <c r="A171" s="81" t="s">
        <v>272</v>
      </c>
      <c r="B171" s="82"/>
      <c r="E171" s="83" t="s">
        <v>244</v>
      </c>
    </row>
    <row r="172" spans="1:7" ht="13.9" customHeight="1" x14ac:dyDescent="0.2">
      <c r="A172" s="92" t="s">
        <v>273</v>
      </c>
      <c r="B172" s="93"/>
      <c r="C172" s="93"/>
      <c r="D172" s="93"/>
      <c r="E172" s="94"/>
    </row>
    <row r="173" spans="1:7" ht="13.9" customHeight="1" thickBot="1" x14ac:dyDescent="0.25"/>
    <row r="174" spans="1:7" ht="13.9" customHeight="1" thickBot="1" x14ac:dyDescent="0.25">
      <c r="A174" s="81" t="s">
        <v>274</v>
      </c>
      <c r="B174" s="82"/>
      <c r="E174" s="83" t="s">
        <v>275</v>
      </c>
      <c r="G174" s="59" t="s">
        <v>275</v>
      </c>
    </row>
    <row r="175" spans="1:7" ht="13.9" customHeight="1" x14ac:dyDescent="0.2"/>
    <row r="176" spans="1:7" ht="13.9" customHeight="1" x14ac:dyDescent="0.2">
      <c r="A176" s="86">
        <v>1251</v>
      </c>
      <c r="B176" s="87" t="s">
        <v>276</v>
      </c>
      <c r="C176" s="72">
        <v>7620.04</v>
      </c>
      <c r="D176" s="72">
        <v>7620.04</v>
      </c>
      <c r="E176" s="74">
        <f t="shared" ref="E176" si="1">D176-C176</f>
        <v>0</v>
      </c>
    </row>
    <row r="177" spans="1:7" ht="13.9" customHeight="1" x14ac:dyDescent="0.2">
      <c r="A177" s="78"/>
      <c r="B177" s="79" t="s">
        <v>214</v>
      </c>
      <c r="C177" s="80">
        <f>SUM(C176)</f>
        <v>7620.04</v>
      </c>
      <c r="D177" s="80">
        <f t="shared" ref="D177:E177" si="2">SUM(D176)</f>
        <v>7620.04</v>
      </c>
      <c r="E177" s="80">
        <f t="shared" si="2"/>
        <v>0</v>
      </c>
    </row>
    <row r="178" spans="1:7" ht="13.9" customHeight="1" thickBot="1" x14ac:dyDescent="0.25"/>
    <row r="179" spans="1:7" ht="13.9" customHeight="1" thickBot="1" x14ac:dyDescent="0.25">
      <c r="A179" s="61" t="s">
        <v>277</v>
      </c>
      <c r="B179" s="95"/>
      <c r="C179" s="62"/>
      <c r="E179" s="83" t="s">
        <v>278</v>
      </c>
      <c r="G179" s="59" t="s">
        <v>278</v>
      </c>
    </row>
    <row r="180" spans="1:7" ht="13.9" customHeight="1" x14ac:dyDescent="0.2">
      <c r="A180" s="92" t="s">
        <v>273</v>
      </c>
      <c r="B180" s="93"/>
      <c r="C180" s="93"/>
      <c r="D180" s="93"/>
      <c r="E180" s="94"/>
    </row>
    <row r="181" spans="1:7" ht="13.9" customHeight="1" thickBot="1" x14ac:dyDescent="0.25"/>
    <row r="182" spans="1:7" ht="13.9" customHeight="1" thickBot="1" x14ac:dyDescent="0.25">
      <c r="A182" s="81" t="s">
        <v>279</v>
      </c>
      <c r="B182" s="82"/>
      <c r="E182" s="83" t="s">
        <v>280</v>
      </c>
      <c r="G182" s="59" t="s">
        <v>280</v>
      </c>
    </row>
    <row r="183" spans="1:7" ht="13.9" customHeight="1" x14ac:dyDescent="0.2">
      <c r="A183" s="92" t="s">
        <v>273</v>
      </c>
      <c r="B183" s="93"/>
      <c r="C183" s="93"/>
      <c r="D183" s="93"/>
      <c r="E183" s="94"/>
    </row>
    <row r="184" spans="1:7" ht="13.9" customHeight="1" thickBot="1" x14ac:dyDescent="0.25"/>
    <row r="185" spans="1:7" ht="13.9" customHeight="1" thickBot="1" x14ac:dyDescent="0.25">
      <c r="A185" s="81" t="s">
        <v>281</v>
      </c>
      <c r="B185" s="82"/>
      <c r="E185" s="83" t="s">
        <v>282</v>
      </c>
      <c r="G185" s="59" t="s">
        <v>282</v>
      </c>
    </row>
    <row r="186" spans="1:7" ht="13.9" customHeight="1" thickBot="1" x14ac:dyDescent="0.25"/>
    <row r="187" spans="1:7" ht="13.9" customHeight="1" x14ac:dyDescent="0.2">
      <c r="A187" s="66" t="s">
        <v>65</v>
      </c>
      <c r="B187" s="67" t="s">
        <v>66</v>
      </c>
      <c r="C187" s="68" t="s">
        <v>67</v>
      </c>
      <c r="D187" s="68" t="s">
        <v>68</v>
      </c>
      <c r="E187" s="69" t="s">
        <v>69</v>
      </c>
    </row>
    <row r="188" spans="1:7" ht="26.45" customHeight="1" x14ac:dyDescent="0.2">
      <c r="A188" s="84">
        <v>211106</v>
      </c>
      <c r="B188" s="71" t="s">
        <v>283</v>
      </c>
      <c r="C188" s="72">
        <v>51850</v>
      </c>
      <c r="D188" s="73"/>
      <c r="E188" s="74"/>
    </row>
    <row r="189" spans="1:7" ht="26.45" customHeight="1" x14ac:dyDescent="0.2">
      <c r="A189" s="84">
        <v>211111</v>
      </c>
      <c r="B189" s="71" t="s">
        <v>284</v>
      </c>
      <c r="C189" s="72">
        <v>189644</v>
      </c>
      <c r="D189" s="73"/>
      <c r="E189" s="74"/>
    </row>
    <row r="190" spans="1:7" ht="25.5" x14ac:dyDescent="0.2">
      <c r="A190" s="84">
        <v>211112</v>
      </c>
      <c r="B190" s="71" t="s">
        <v>283</v>
      </c>
      <c r="C190" s="72">
        <v>4381827.62</v>
      </c>
      <c r="D190" s="73"/>
      <c r="E190" s="74"/>
    </row>
    <row r="191" spans="1:7" ht="25.5" x14ac:dyDescent="0.2">
      <c r="A191" s="84">
        <v>211208</v>
      </c>
      <c r="B191" s="71" t="s">
        <v>285</v>
      </c>
      <c r="C191" s="72">
        <v>0</v>
      </c>
      <c r="D191" s="73"/>
      <c r="E191" s="74"/>
    </row>
    <row r="192" spans="1:7" ht="25.5" x14ac:dyDescent="0.2">
      <c r="A192" s="84">
        <v>211211</v>
      </c>
      <c r="B192" s="71" t="s">
        <v>286</v>
      </c>
      <c r="C192" s="72">
        <v>55466.38</v>
      </c>
      <c r="D192" s="73"/>
      <c r="E192" s="85"/>
    </row>
    <row r="193" spans="1:5" ht="25.5" x14ac:dyDescent="0.2">
      <c r="A193" s="86">
        <v>211212</v>
      </c>
      <c r="B193" s="87" t="s">
        <v>287</v>
      </c>
      <c r="C193" s="72">
        <v>3883707.57</v>
      </c>
      <c r="D193" s="73"/>
      <c r="E193" s="85"/>
    </row>
    <row r="194" spans="1:5" ht="25.5" x14ac:dyDescent="0.2">
      <c r="A194" s="86">
        <v>211303</v>
      </c>
      <c r="B194" s="87" t="s">
        <v>288</v>
      </c>
      <c r="C194" s="72">
        <v>0</v>
      </c>
      <c r="D194" s="73"/>
      <c r="E194" s="85"/>
    </row>
    <row r="195" spans="1:5" ht="38.25" x14ac:dyDescent="0.2">
      <c r="A195" s="86">
        <v>211506</v>
      </c>
      <c r="B195" s="87" t="s">
        <v>289</v>
      </c>
      <c r="C195" s="72">
        <v>2240</v>
      </c>
      <c r="D195" s="73"/>
      <c r="E195" s="85"/>
    </row>
    <row r="196" spans="1:5" ht="25.5" x14ac:dyDescent="0.2">
      <c r="A196" s="86">
        <v>211512</v>
      </c>
      <c r="B196" s="87" t="s">
        <v>290</v>
      </c>
      <c r="C196" s="72">
        <v>488239.14</v>
      </c>
      <c r="D196" s="73"/>
      <c r="E196" s="85"/>
    </row>
    <row r="197" spans="1:5" ht="38.25" x14ac:dyDescent="0.2">
      <c r="A197" s="76" t="s">
        <v>291</v>
      </c>
      <c r="B197" s="87" t="s">
        <v>292</v>
      </c>
      <c r="C197" s="72">
        <v>38752.82</v>
      </c>
      <c r="D197" s="73"/>
      <c r="E197" s="85"/>
    </row>
    <row r="198" spans="1:5" ht="25.5" x14ac:dyDescent="0.2">
      <c r="A198" s="76" t="s">
        <v>293</v>
      </c>
      <c r="B198" s="87" t="s">
        <v>294</v>
      </c>
      <c r="C198" s="72">
        <v>24318</v>
      </c>
      <c r="D198" s="73"/>
      <c r="E198" s="85"/>
    </row>
    <row r="199" spans="1:5" ht="38.25" x14ac:dyDescent="0.2">
      <c r="A199" s="76" t="s">
        <v>295</v>
      </c>
      <c r="B199" s="87" t="s">
        <v>296</v>
      </c>
      <c r="C199" s="72">
        <v>443552.6</v>
      </c>
      <c r="D199" s="73"/>
      <c r="E199" s="85"/>
    </row>
    <row r="200" spans="1:5" x14ac:dyDescent="0.2">
      <c r="A200" s="76" t="s">
        <v>297</v>
      </c>
      <c r="B200" s="87" t="s">
        <v>298</v>
      </c>
      <c r="C200" s="72">
        <v>5418717.9900000002</v>
      </c>
      <c r="D200" s="73"/>
      <c r="E200" s="85"/>
    </row>
    <row r="201" spans="1:5" x14ac:dyDescent="0.2">
      <c r="A201" s="76" t="s">
        <v>299</v>
      </c>
      <c r="B201" s="71" t="s">
        <v>300</v>
      </c>
      <c r="C201" s="72">
        <v>343146.44</v>
      </c>
      <c r="D201" s="73"/>
      <c r="E201" s="85"/>
    </row>
    <row r="202" spans="1:5" ht="13.9" customHeight="1" x14ac:dyDescent="0.2">
      <c r="A202" s="76" t="s">
        <v>301</v>
      </c>
      <c r="B202" s="71" t="s">
        <v>302</v>
      </c>
      <c r="C202" s="72">
        <v>29186.29</v>
      </c>
      <c r="D202" s="73"/>
      <c r="E202" s="85"/>
    </row>
    <row r="203" spans="1:5" ht="13.9" customHeight="1" x14ac:dyDescent="0.2">
      <c r="A203" s="76" t="s">
        <v>303</v>
      </c>
      <c r="B203" s="71" t="s">
        <v>304</v>
      </c>
      <c r="C203" s="72">
        <v>751692.83</v>
      </c>
      <c r="D203" s="73"/>
      <c r="E203" s="85"/>
    </row>
    <row r="204" spans="1:5" ht="13.9" customHeight="1" x14ac:dyDescent="0.2">
      <c r="A204" s="96">
        <v>211702223</v>
      </c>
      <c r="B204" s="71" t="s">
        <v>305</v>
      </c>
      <c r="C204" s="72">
        <v>479.99</v>
      </c>
      <c r="D204" s="73"/>
      <c r="E204" s="85"/>
    </row>
    <row r="205" spans="1:5" ht="13.9" customHeight="1" x14ac:dyDescent="0.2">
      <c r="A205" s="96">
        <v>211702224</v>
      </c>
      <c r="B205" s="71" t="s">
        <v>306</v>
      </c>
      <c r="C205" s="72">
        <v>0</v>
      </c>
      <c r="D205" s="73"/>
      <c r="E205" s="85"/>
    </row>
    <row r="206" spans="1:5" ht="13.9" customHeight="1" x14ac:dyDescent="0.2">
      <c r="A206" s="76" t="s">
        <v>307</v>
      </c>
      <c r="B206" s="71" t="s">
        <v>308</v>
      </c>
      <c r="C206" s="72">
        <v>1045.6199999999999</v>
      </c>
      <c r="D206" s="73"/>
      <c r="E206" s="85"/>
    </row>
    <row r="207" spans="1:5" ht="13.9" customHeight="1" x14ac:dyDescent="0.2">
      <c r="A207" s="96">
        <v>211702226</v>
      </c>
      <c r="B207" s="71" t="s">
        <v>309</v>
      </c>
      <c r="C207" s="72">
        <v>0</v>
      </c>
      <c r="D207" s="73"/>
      <c r="E207" s="85"/>
    </row>
    <row r="208" spans="1:5" ht="13.9" customHeight="1" x14ac:dyDescent="0.2">
      <c r="A208" s="96">
        <v>211702231</v>
      </c>
      <c r="B208" s="71" t="s">
        <v>310</v>
      </c>
      <c r="C208" s="72">
        <v>0</v>
      </c>
      <c r="D208" s="73"/>
      <c r="E208" s="85"/>
    </row>
    <row r="209" spans="1:5" ht="13.9" customHeight="1" x14ac:dyDescent="0.2">
      <c r="A209" s="76" t="s">
        <v>311</v>
      </c>
      <c r="B209" s="71" t="s">
        <v>312</v>
      </c>
      <c r="C209" s="72">
        <v>13288.95</v>
      </c>
      <c r="D209" s="73"/>
      <c r="E209" s="85"/>
    </row>
    <row r="210" spans="1:5" ht="13.9" customHeight="1" x14ac:dyDescent="0.2">
      <c r="A210" s="96">
        <v>211702235</v>
      </c>
      <c r="B210" s="71" t="s">
        <v>313</v>
      </c>
      <c r="C210" s="72">
        <v>4165.3500000000004</v>
      </c>
      <c r="D210" s="73"/>
      <c r="E210" s="85"/>
    </row>
    <row r="211" spans="1:5" ht="13.9" customHeight="1" x14ac:dyDescent="0.2">
      <c r="A211" s="76" t="s">
        <v>314</v>
      </c>
      <c r="B211" s="71" t="s">
        <v>315</v>
      </c>
      <c r="C211" s="72">
        <v>-1312.28</v>
      </c>
      <c r="D211" s="73"/>
      <c r="E211" s="85"/>
    </row>
    <row r="212" spans="1:5" ht="13.9" customHeight="1" x14ac:dyDescent="0.2">
      <c r="A212" s="76" t="s">
        <v>316</v>
      </c>
      <c r="B212" s="71" t="s">
        <v>317</v>
      </c>
      <c r="C212" s="72">
        <v>4258.74</v>
      </c>
      <c r="D212" s="73"/>
      <c r="E212" s="85"/>
    </row>
    <row r="213" spans="1:5" ht="13.9" customHeight="1" x14ac:dyDescent="0.2">
      <c r="A213" s="76" t="s">
        <v>318</v>
      </c>
      <c r="B213" s="71" t="s">
        <v>319</v>
      </c>
      <c r="C213" s="72">
        <v>3160</v>
      </c>
      <c r="D213" s="73"/>
      <c r="E213" s="85"/>
    </row>
    <row r="214" spans="1:5" ht="13.9" customHeight="1" x14ac:dyDescent="0.2">
      <c r="A214" s="76" t="s">
        <v>320</v>
      </c>
      <c r="B214" s="71" t="s">
        <v>321</v>
      </c>
      <c r="C214" s="72">
        <v>-20461.39</v>
      </c>
      <c r="D214" s="73"/>
      <c r="E214" s="85"/>
    </row>
    <row r="215" spans="1:5" ht="13.9" customHeight="1" x14ac:dyDescent="0.2">
      <c r="A215" s="76" t="s">
        <v>322</v>
      </c>
      <c r="B215" s="71" t="s">
        <v>323</v>
      </c>
      <c r="C215" s="72">
        <v>23040</v>
      </c>
      <c r="D215" s="73"/>
      <c r="E215" s="85"/>
    </row>
    <row r="216" spans="1:5" ht="13.9" customHeight="1" x14ac:dyDescent="0.2">
      <c r="A216" s="76" t="s">
        <v>324</v>
      </c>
      <c r="B216" s="71" t="s">
        <v>325</v>
      </c>
      <c r="C216" s="72">
        <v>902843.25</v>
      </c>
      <c r="D216" s="73"/>
      <c r="E216" s="85"/>
    </row>
    <row r="217" spans="1:5" x14ac:dyDescent="0.2">
      <c r="A217" s="76" t="s">
        <v>326</v>
      </c>
      <c r="B217" s="71" t="s">
        <v>327</v>
      </c>
      <c r="C217" s="72">
        <v>-3556.58</v>
      </c>
      <c r="D217" s="73"/>
      <c r="E217" s="85"/>
    </row>
    <row r="218" spans="1:5" x14ac:dyDescent="0.2">
      <c r="A218" s="76" t="s">
        <v>328</v>
      </c>
      <c r="B218" s="71" t="s">
        <v>329</v>
      </c>
      <c r="C218" s="72">
        <v>172864.48</v>
      </c>
      <c r="D218" s="73"/>
      <c r="E218" s="85"/>
    </row>
    <row r="219" spans="1:5" ht="13.9" customHeight="1" x14ac:dyDescent="0.2">
      <c r="A219" s="76" t="s">
        <v>330</v>
      </c>
      <c r="B219" s="71" t="s">
        <v>331</v>
      </c>
      <c r="C219" s="72">
        <v>1432227.41</v>
      </c>
      <c r="D219" s="73"/>
      <c r="E219" s="85"/>
    </row>
    <row r="220" spans="1:5" ht="25.5" x14ac:dyDescent="0.2">
      <c r="A220" s="76" t="s">
        <v>332</v>
      </c>
      <c r="B220" s="71" t="s">
        <v>333</v>
      </c>
      <c r="C220" s="72">
        <v>-2983.51</v>
      </c>
      <c r="D220" s="73"/>
      <c r="E220" s="85"/>
    </row>
    <row r="221" spans="1:5" ht="25.5" x14ac:dyDescent="0.2">
      <c r="A221" s="76" t="s">
        <v>334</v>
      </c>
      <c r="B221" s="71" t="s">
        <v>335</v>
      </c>
      <c r="C221" s="72">
        <v>371</v>
      </c>
      <c r="D221" s="73"/>
      <c r="E221" s="85"/>
    </row>
    <row r="222" spans="1:5" ht="25.5" x14ac:dyDescent="0.2">
      <c r="A222" s="76" t="s">
        <v>336</v>
      </c>
      <c r="B222" s="71" t="s">
        <v>337</v>
      </c>
      <c r="C222" s="72">
        <v>1362877.1</v>
      </c>
      <c r="D222" s="73"/>
      <c r="E222" s="85"/>
    </row>
    <row r="223" spans="1:5" ht="25.5" x14ac:dyDescent="0.2">
      <c r="A223" s="76" t="s">
        <v>338</v>
      </c>
      <c r="B223" s="71" t="s">
        <v>339</v>
      </c>
      <c r="C223" s="72">
        <v>794866.39</v>
      </c>
      <c r="D223" s="73"/>
      <c r="E223" s="85"/>
    </row>
    <row r="224" spans="1:5" ht="25.5" x14ac:dyDescent="0.2">
      <c r="A224" s="76" t="s">
        <v>340</v>
      </c>
      <c r="B224" s="71" t="s">
        <v>341</v>
      </c>
      <c r="C224" s="72">
        <v>10264.709999999999</v>
      </c>
      <c r="D224" s="73"/>
      <c r="E224" s="85"/>
    </row>
    <row r="225" spans="1:7" ht="25.5" x14ac:dyDescent="0.2">
      <c r="A225" s="76" t="s">
        <v>342</v>
      </c>
      <c r="B225" s="71" t="s">
        <v>343</v>
      </c>
      <c r="C225" s="72">
        <v>66491.710000000006</v>
      </c>
      <c r="D225" s="73"/>
      <c r="E225" s="85"/>
    </row>
    <row r="226" spans="1:7" ht="25.5" x14ac:dyDescent="0.2">
      <c r="A226" s="76" t="s">
        <v>344</v>
      </c>
      <c r="B226" s="71" t="s">
        <v>345</v>
      </c>
      <c r="C226" s="72">
        <v>186920.25</v>
      </c>
      <c r="D226" s="73"/>
      <c r="E226" s="85"/>
    </row>
    <row r="227" spans="1:7" ht="25.5" x14ac:dyDescent="0.2">
      <c r="A227" s="76" t="s">
        <v>346</v>
      </c>
      <c r="B227" s="71" t="s">
        <v>347</v>
      </c>
      <c r="C227" s="72">
        <v>-3680743.45</v>
      </c>
      <c r="D227" s="73"/>
      <c r="E227" s="85"/>
    </row>
    <row r="228" spans="1:7" ht="25.5" x14ac:dyDescent="0.2">
      <c r="A228" s="96">
        <v>21190264</v>
      </c>
      <c r="B228" s="71" t="s">
        <v>348</v>
      </c>
      <c r="C228" s="72">
        <v>-88006.45</v>
      </c>
      <c r="D228" s="73"/>
      <c r="E228" s="85"/>
    </row>
    <row r="229" spans="1:7" ht="25.5" x14ac:dyDescent="0.2">
      <c r="A229" s="76" t="s">
        <v>349</v>
      </c>
      <c r="B229" s="71" t="s">
        <v>350</v>
      </c>
      <c r="C229" s="72">
        <v>-718969.8</v>
      </c>
      <c r="D229" s="73"/>
      <c r="E229" s="85"/>
    </row>
    <row r="230" spans="1:7" ht="25.5" x14ac:dyDescent="0.2">
      <c r="A230" s="76" t="s">
        <v>351</v>
      </c>
      <c r="B230" s="71" t="s">
        <v>352</v>
      </c>
      <c r="C230" s="72">
        <v>388379.18</v>
      </c>
      <c r="D230" s="73"/>
      <c r="E230" s="85"/>
    </row>
    <row r="231" spans="1:7" ht="25.5" x14ac:dyDescent="0.2">
      <c r="A231" s="76" t="s">
        <v>353</v>
      </c>
      <c r="B231" s="71" t="s">
        <v>354</v>
      </c>
      <c r="C231" s="72">
        <v>1107396.08</v>
      </c>
      <c r="D231" s="73"/>
      <c r="E231" s="85"/>
    </row>
    <row r="232" spans="1:7" ht="25.5" x14ac:dyDescent="0.2">
      <c r="A232" s="76" t="s">
        <v>355</v>
      </c>
      <c r="B232" s="71" t="s">
        <v>348</v>
      </c>
      <c r="C232" s="72">
        <v>53212.87</v>
      </c>
      <c r="D232" s="73"/>
      <c r="E232" s="85"/>
    </row>
    <row r="233" spans="1:7" ht="13.9" customHeight="1" x14ac:dyDescent="0.2">
      <c r="A233" s="84"/>
      <c r="B233" s="71"/>
      <c r="C233" s="72"/>
      <c r="D233" s="73"/>
      <c r="E233" s="85"/>
    </row>
    <row r="234" spans="1:7" ht="13.9" customHeight="1" x14ac:dyDescent="0.2">
      <c r="A234" s="78"/>
      <c r="B234" s="79" t="s">
        <v>214</v>
      </c>
      <c r="C234" s="80">
        <f>SUM(C188:C233)</f>
        <v>18114461.300000001</v>
      </c>
      <c r="D234" s="89"/>
      <c r="E234" s="80">
        <f>SUM(E188:E233)</f>
        <v>0</v>
      </c>
    </row>
    <row r="235" spans="1:7" ht="13.9" customHeight="1" x14ac:dyDescent="0.2">
      <c r="A235" s="73"/>
      <c r="B235" s="71"/>
      <c r="C235" s="73"/>
      <c r="D235" s="73"/>
      <c r="E235" s="74"/>
    </row>
    <row r="236" spans="1:7" ht="13.9" customHeight="1" x14ac:dyDescent="0.2">
      <c r="A236" s="97" t="s">
        <v>356</v>
      </c>
      <c r="B236" s="98"/>
      <c r="C236" s="99"/>
      <c r="D236" s="73"/>
      <c r="E236" s="63" t="s">
        <v>357</v>
      </c>
      <c r="G236" s="59" t="s">
        <v>357</v>
      </c>
    </row>
    <row r="237" spans="1:7" ht="13.9" customHeight="1" x14ac:dyDescent="0.2">
      <c r="A237" s="73"/>
      <c r="B237" s="71"/>
      <c r="C237" s="73"/>
      <c r="D237" s="73"/>
      <c r="E237" s="74"/>
    </row>
    <row r="238" spans="1:7" ht="13.9" customHeight="1" x14ac:dyDescent="0.2">
      <c r="A238" s="100" t="s">
        <v>273</v>
      </c>
      <c r="B238" s="100"/>
      <c r="C238" s="100"/>
      <c r="D238" s="100"/>
      <c r="E238" s="100"/>
    </row>
    <row r="239" spans="1:7" ht="13.9" customHeight="1" x14ac:dyDescent="0.2">
      <c r="A239" s="73"/>
      <c r="B239" s="71"/>
      <c r="C239" s="73"/>
      <c r="D239" s="73"/>
      <c r="E239" s="74"/>
    </row>
    <row r="240" spans="1:7" ht="13.9" customHeight="1" x14ac:dyDescent="0.2">
      <c r="A240" s="97" t="s">
        <v>358</v>
      </c>
      <c r="B240" s="98"/>
      <c r="C240" s="99"/>
      <c r="D240" s="73"/>
      <c r="E240" s="63" t="s">
        <v>359</v>
      </c>
      <c r="G240" s="59" t="s">
        <v>359</v>
      </c>
    </row>
    <row r="241" spans="1:7" ht="13.9" customHeight="1" x14ac:dyDescent="0.2">
      <c r="A241" s="73"/>
      <c r="B241" s="71"/>
      <c r="C241" s="73"/>
      <c r="D241" s="73"/>
      <c r="E241" s="74"/>
    </row>
    <row r="242" spans="1:7" ht="13.9" customHeight="1" x14ac:dyDescent="0.2">
      <c r="A242" s="101" t="s">
        <v>65</v>
      </c>
      <c r="B242" s="102" t="s">
        <v>66</v>
      </c>
      <c r="C242" s="101" t="s">
        <v>67</v>
      </c>
      <c r="D242" s="101" t="s">
        <v>68</v>
      </c>
      <c r="E242" s="63" t="s">
        <v>69</v>
      </c>
    </row>
    <row r="243" spans="1:7" ht="13.9" customHeight="1" x14ac:dyDescent="0.2">
      <c r="A243" s="86">
        <v>2223301</v>
      </c>
      <c r="B243" s="87" t="s">
        <v>360</v>
      </c>
      <c r="C243" s="72">
        <v>27497899.82</v>
      </c>
      <c r="D243" s="73"/>
      <c r="E243" s="85"/>
    </row>
    <row r="244" spans="1:7" ht="13.9" customHeight="1" x14ac:dyDescent="0.2">
      <c r="A244" s="73"/>
      <c r="B244" s="71"/>
      <c r="C244" s="72">
        <v>0</v>
      </c>
      <c r="D244" s="73"/>
      <c r="E244" s="74"/>
    </row>
    <row r="245" spans="1:7" ht="13.9" customHeight="1" x14ac:dyDescent="0.2">
      <c r="A245" s="78"/>
      <c r="B245" s="79" t="s">
        <v>214</v>
      </c>
      <c r="C245" s="80">
        <f>SUM(C243:C244)</f>
        <v>27497899.82</v>
      </c>
      <c r="D245" s="78"/>
      <c r="E245" s="88">
        <f>SUM(E233:E244)</f>
        <v>0</v>
      </c>
    </row>
    <row r="246" spans="1:7" ht="13.9" customHeight="1" x14ac:dyDescent="0.2">
      <c r="A246" s="73"/>
      <c r="B246" s="71"/>
      <c r="C246" s="73"/>
      <c r="D246" s="73"/>
      <c r="E246" s="74"/>
    </row>
    <row r="247" spans="1:7" ht="13.9" customHeight="1" x14ac:dyDescent="0.2">
      <c r="A247" s="103" t="s">
        <v>361</v>
      </c>
      <c r="B247" s="103"/>
      <c r="C247" s="73"/>
      <c r="D247" s="104" t="s">
        <v>362</v>
      </c>
      <c r="E247" s="63" t="s">
        <v>363</v>
      </c>
      <c r="G247" s="59" t="s">
        <v>364</v>
      </c>
    </row>
    <row r="248" spans="1:7" ht="13.9" customHeight="1" x14ac:dyDescent="0.2">
      <c r="A248" s="73"/>
      <c r="B248" s="71"/>
      <c r="C248" s="73"/>
      <c r="D248" s="73"/>
      <c r="E248" s="74"/>
    </row>
    <row r="249" spans="1:7" ht="13.9" customHeight="1" x14ac:dyDescent="0.2">
      <c r="A249" s="101" t="s">
        <v>65</v>
      </c>
      <c r="B249" s="102" t="s">
        <v>66</v>
      </c>
      <c r="C249" s="101" t="s">
        <v>67</v>
      </c>
      <c r="D249" s="101" t="s">
        <v>68</v>
      </c>
      <c r="E249" s="63" t="s">
        <v>69</v>
      </c>
    </row>
    <row r="250" spans="1:7" ht="13.9" customHeight="1" x14ac:dyDescent="0.2">
      <c r="A250" s="70">
        <v>4112</v>
      </c>
      <c r="B250" s="71" t="s">
        <v>365</v>
      </c>
      <c r="C250" s="72">
        <v>6071816.7199999997</v>
      </c>
      <c r="D250" s="73"/>
      <c r="E250" s="74"/>
    </row>
    <row r="251" spans="1:7" ht="13.9" customHeight="1" x14ac:dyDescent="0.2">
      <c r="A251" s="70">
        <v>4117</v>
      </c>
      <c r="B251" s="71" t="s">
        <v>366</v>
      </c>
      <c r="C251" s="72">
        <v>63950.32</v>
      </c>
      <c r="D251" s="73"/>
      <c r="E251" s="74"/>
    </row>
    <row r="252" spans="1:7" ht="13.9" customHeight="1" x14ac:dyDescent="0.2">
      <c r="A252" s="70">
        <v>4119</v>
      </c>
      <c r="B252" s="71" t="s">
        <v>367</v>
      </c>
      <c r="C252" s="72">
        <v>2372853.25</v>
      </c>
      <c r="D252" s="73"/>
      <c r="E252" s="74"/>
    </row>
    <row r="253" spans="1:7" ht="25.5" x14ac:dyDescent="0.2">
      <c r="A253" s="84">
        <v>4143</v>
      </c>
      <c r="B253" s="71" t="s">
        <v>368</v>
      </c>
      <c r="C253" s="72">
        <v>3757213.74</v>
      </c>
      <c r="D253" s="73"/>
      <c r="E253" s="85"/>
    </row>
    <row r="254" spans="1:7" ht="13.9" customHeight="1" x14ac:dyDescent="0.2">
      <c r="A254" s="86">
        <v>4144</v>
      </c>
      <c r="B254" s="71" t="s">
        <v>369</v>
      </c>
      <c r="C254" s="72">
        <v>-617797.13</v>
      </c>
      <c r="D254" s="73"/>
      <c r="E254" s="85"/>
    </row>
    <row r="255" spans="1:7" ht="13.9" customHeight="1" x14ac:dyDescent="0.2">
      <c r="A255" s="86">
        <v>4151</v>
      </c>
      <c r="B255" s="87" t="s">
        <v>370</v>
      </c>
      <c r="C255" s="72">
        <v>1326613.58</v>
      </c>
      <c r="D255" s="73"/>
      <c r="E255" s="85"/>
    </row>
    <row r="256" spans="1:7" ht="38.25" x14ac:dyDescent="0.2">
      <c r="A256" s="86">
        <v>4166</v>
      </c>
      <c r="B256" s="87" t="s">
        <v>371</v>
      </c>
      <c r="C256" s="72">
        <v>0</v>
      </c>
      <c r="D256" s="73"/>
      <c r="E256" s="85"/>
    </row>
    <row r="257" spans="1:5" ht="13.9" customHeight="1" x14ac:dyDescent="0.2">
      <c r="A257" s="86">
        <v>4169</v>
      </c>
      <c r="B257" s="87" t="s">
        <v>372</v>
      </c>
      <c r="C257" s="72">
        <v>21876458.109999999</v>
      </c>
      <c r="D257" s="73"/>
      <c r="E257" s="85"/>
    </row>
    <row r="258" spans="1:5" ht="13.9" customHeight="1" x14ac:dyDescent="0.2">
      <c r="A258" s="86">
        <v>4192</v>
      </c>
      <c r="B258" s="87" t="s">
        <v>373</v>
      </c>
      <c r="C258" s="72">
        <v>0</v>
      </c>
      <c r="D258" s="73"/>
      <c r="E258" s="85"/>
    </row>
    <row r="259" spans="1:5" ht="13.9" customHeight="1" x14ac:dyDescent="0.2">
      <c r="A259" s="70">
        <v>4211</v>
      </c>
      <c r="B259" s="87" t="s">
        <v>374</v>
      </c>
      <c r="C259" s="72">
        <v>74017634</v>
      </c>
      <c r="D259" s="73"/>
      <c r="E259" s="85"/>
    </row>
    <row r="260" spans="1:5" ht="13.9" customHeight="1" x14ac:dyDescent="0.2">
      <c r="A260" s="70">
        <v>4212</v>
      </c>
      <c r="B260" s="87" t="s">
        <v>375</v>
      </c>
      <c r="C260" s="72">
        <v>36856734.009999998</v>
      </c>
      <c r="D260" s="73"/>
      <c r="E260" s="85"/>
    </row>
    <row r="261" spans="1:5" ht="13.9" customHeight="1" x14ac:dyDescent="0.2">
      <c r="A261" s="70">
        <v>4221</v>
      </c>
      <c r="B261" s="71" t="s">
        <v>376</v>
      </c>
      <c r="C261" s="72">
        <v>0</v>
      </c>
      <c r="D261" s="73"/>
      <c r="E261" s="74"/>
    </row>
    <row r="262" spans="1:5" ht="13.9" customHeight="1" x14ac:dyDescent="0.2">
      <c r="A262" s="78"/>
      <c r="B262" s="79" t="s">
        <v>214</v>
      </c>
      <c r="C262" s="80">
        <f>SUM(C250:C261)</f>
        <v>145725476.59999999</v>
      </c>
      <c r="D262" s="89"/>
      <c r="E262" s="80">
        <f>SUM(E250:E261)</f>
        <v>0</v>
      </c>
    </row>
    <row r="263" spans="1:5" ht="13.9" customHeight="1" x14ac:dyDescent="0.2">
      <c r="A263" s="105"/>
      <c r="B263" s="106"/>
      <c r="C263" s="107"/>
      <c r="D263" s="108"/>
      <c r="E263" s="107"/>
    </row>
    <row r="264" spans="1:5" ht="13.9" customHeight="1" x14ac:dyDescent="0.2">
      <c r="A264" s="109" t="s">
        <v>377</v>
      </c>
      <c r="B264" s="59"/>
      <c r="C264" s="107"/>
      <c r="D264" s="108"/>
      <c r="E264" s="107"/>
    </row>
    <row r="265" spans="1:5" ht="13.9" customHeight="1" x14ac:dyDescent="0.2">
      <c r="A265" s="109"/>
      <c r="B265" s="59"/>
      <c r="C265" s="107"/>
      <c r="D265" s="108"/>
      <c r="E265" s="107"/>
    </row>
    <row r="266" spans="1:5" ht="13.9" customHeight="1" x14ac:dyDescent="0.2">
      <c r="A266" s="103" t="s">
        <v>361</v>
      </c>
      <c r="B266" s="103"/>
      <c r="C266" s="73"/>
      <c r="D266" s="104" t="s">
        <v>378</v>
      </c>
      <c r="E266" s="63" t="s">
        <v>363</v>
      </c>
    </row>
    <row r="267" spans="1:5" ht="13.9" customHeight="1" x14ac:dyDescent="0.2">
      <c r="A267" s="73"/>
      <c r="B267" s="71"/>
      <c r="C267" s="73"/>
      <c r="D267" s="73"/>
      <c r="E267" s="74"/>
    </row>
    <row r="268" spans="1:5" ht="13.9" customHeight="1" x14ac:dyDescent="0.2">
      <c r="A268" s="101" t="s">
        <v>65</v>
      </c>
      <c r="B268" s="102" t="s">
        <v>66</v>
      </c>
      <c r="C268" s="101" t="s">
        <v>67</v>
      </c>
      <c r="D268" s="101" t="s">
        <v>68</v>
      </c>
      <c r="E268" s="63" t="s">
        <v>69</v>
      </c>
    </row>
    <row r="269" spans="1:5" ht="13.9" customHeight="1" x14ac:dyDescent="0.2">
      <c r="A269" s="70">
        <v>4112</v>
      </c>
      <c r="B269" s="71" t="s">
        <v>365</v>
      </c>
      <c r="C269" s="72">
        <v>30898877.66</v>
      </c>
      <c r="D269" s="73"/>
      <c r="E269" s="74"/>
    </row>
    <row r="270" spans="1:5" ht="13.9" customHeight="1" x14ac:dyDescent="0.2">
      <c r="A270" s="70">
        <v>4117</v>
      </c>
      <c r="B270" s="71" t="s">
        <v>366</v>
      </c>
      <c r="C270" s="72">
        <v>195323.69</v>
      </c>
      <c r="D270" s="73"/>
      <c r="E270" s="74"/>
    </row>
    <row r="271" spans="1:5" ht="13.9" customHeight="1" x14ac:dyDescent="0.2">
      <c r="A271" s="70">
        <v>4119</v>
      </c>
      <c r="B271" s="71" t="s">
        <v>367</v>
      </c>
      <c r="C271" s="72">
        <v>21113596.23</v>
      </c>
      <c r="D271" s="73"/>
      <c r="E271" s="74"/>
    </row>
    <row r="272" spans="1:5" ht="13.9" customHeight="1" x14ac:dyDescent="0.2">
      <c r="A272" s="84">
        <v>4143</v>
      </c>
      <c r="B272" s="71" t="s">
        <v>368</v>
      </c>
      <c r="C272" s="72">
        <v>15805542.68</v>
      </c>
      <c r="D272" s="73"/>
      <c r="E272" s="85"/>
    </row>
    <row r="273" spans="1:7" ht="13.9" customHeight="1" x14ac:dyDescent="0.2">
      <c r="A273" s="86">
        <v>4144</v>
      </c>
      <c r="B273" s="71" t="s">
        <v>369</v>
      </c>
      <c r="C273" s="72">
        <v>-1254025.8700000001</v>
      </c>
      <c r="D273" s="73"/>
      <c r="E273" s="85"/>
    </row>
    <row r="274" spans="1:7" ht="13.9" customHeight="1" x14ac:dyDescent="0.2">
      <c r="A274" s="86">
        <v>4151</v>
      </c>
      <c r="B274" s="87" t="s">
        <v>370</v>
      </c>
      <c r="C274" s="72">
        <v>2300401.33</v>
      </c>
      <c r="D274" s="73"/>
      <c r="E274" s="85"/>
    </row>
    <row r="275" spans="1:7" ht="13.9" customHeight="1" x14ac:dyDescent="0.2">
      <c r="A275" s="86">
        <v>4166</v>
      </c>
      <c r="B275" s="87" t="s">
        <v>371</v>
      </c>
      <c r="C275" s="72">
        <v>0</v>
      </c>
      <c r="D275" s="73"/>
      <c r="E275" s="85"/>
    </row>
    <row r="276" spans="1:7" ht="13.9" customHeight="1" x14ac:dyDescent="0.2">
      <c r="A276" s="86">
        <v>4169</v>
      </c>
      <c r="B276" s="87" t="s">
        <v>372</v>
      </c>
      <c r="C276" s="72">
        <v>24570147.75</v>
      </c>
      <c r="D276" s="73"/>
      <c r="E276" s="85"/>
    </row>
    <row r="277" spans="1:7" ht="13.9" customHeight="1" x14ac:dyDescent="0.2">
      <c r="A277" s="86">
        <v>4192</v>
      </c>
      <c r="B277" s="87" t="s">
        <v>373</v>
      </c>
      <c r="C277" s="72">
        <v>0</v>
      </c>
      <c r="D277" s="73"/>
      <c r="E277" s="85"/>
    </row>
    <row r="278" spans="1:7" ht="13.9" customHeight="1" x14ac:dyDescent="0.2">
      <c r="A278" s="70">
        <v>4211</v>
      </c>
      <c r="B278" s="87" t="s">
        <v>374</v>
      </c>
      <c r="C278" s="72">
        <v>147478743</v>
      </c>
      <c r="D278" s="73"/>
      <c r="E278" s="85"/>
    </row>
    <row r="279" spans="1:7" ht="13.9" customHeight="1" x14ac:dyDescent="0.2">
      <c r="A279" s="70">
        <v>4212</v>
      </c>
      <c r="B279" s="87" t="s">
        <v>375</v>
      </c>
      <c r="C279" s="72">
        <v>75146897.920000002</v>
      </c>
      <c r="D279" s="73"/>
      <c r="E279" s="85"/>
    </row>
    <row r="280" spans="1:7" ht="13.9" customHeight="1" x14ac:dyDescent="0.2">
      <c r="A280" s="70">
        <v>4221</v>
      </c>
      <c r="B280" s="71" t="s">
        <v>376</v>
      </c>
      <c r="C280" s="72">
        <v>7052250.54</v>
      </c>
      <c r="D280" s="73"/>
      <c r="E280" s="74"/>
    </row>
    <row r="281" spans="1:7" ht="13.9" customHeight="1" x14ac:dyDescent="0.2">
      <c r="A281" s="78"/>
      <c r="B281" s="79" t="s">
        <v>214</v>
      </c>
      <c r="C281" s="80">
        <f>SUM(C269:C280)</f>
        <v>323307754.93000001</v>
      </c>
      <c r="D281" s="89"/>
      <c r="E281" s="80">
        <f>SUM(E269:E280)</f>
        <v>0</v>
      </c>
    </row>
    <row r="282" spans="1:7" ht="13.9" customHeight="1" thickBot="1" x14ac:dyDescent="0.25">
      <c r="A282" s="109"/>
      <c r="B282" s="59"/>
      <c r="C282" s="107"/>
      <c r="D282" s="108"/>
      <c r="E282" s="107"/>
    </row>
    <row r="283" spans="1:7" ht="13.9" customHeight="1" thickBot="1" x14ac:dyDescent="0.25">
      <c r="A283" s="81" t="s">
        <v>379</v>
      </c>
      <c r="B283" s="82"/>
      <c r="D283" s="110" t="s">
        <v>380</v>
      </c>
      <c r="E283" s="83" t="s">
        <v>381</v>
      </c>
      <c r="G283" s="59" t="s">
        <v>382</v>
      </c>
    </row>
    <row r="284" spans="1:7" ht="13.9" customHeight="1" thickBot="1" x14ac:dyDescent="0.25"/>
    <row r="285" spans="1:7" ht="13.9" customHeight="1" x14ac:dyDescent="0.2">
      <c r="A285" s="66" t="s">
        <v>65</v>
      </c>
      <c r="B285" s="67" t="s">
        <v>66</v>
      </c>
      <c r="C285" s="68" t="s">
        <v>67</v>
      </c>
      <c r="D285" s="68" t="s">
        <v>68</v>
      </c>
      <c r="E285" s="69" t="s">
        <v>69</v>
      </c>
    </row>
    <row r="286" spans="1:7" ht="13.9" customHeight="1" x14ac:dyDescent="0.2">
      <c r="A286" s="70"/>
      <c r="B286" s="87" t="s">
        <v>383</v>
      </c>
      <c r="C286" s="72"/>
      <c r="D286" s="73"/>
      <c r="E286" s="85"/>
    </row>
    <row r="287" spans="1:7" ht="13.9" customHeight="1" x14ac:dyDescent="0.2">
      <c r="A287" s="73"/>
      <c r="B287" s="71"/>
      <c r="C287" s="72">
        <v>0</v>
      </c>
      <c r="D287" s="73"/>
      <c r="E287" s="74"/>
    </row>
    <row r="288" spans="1:7" ht="13.9" customHeight="1" x14ac:dyDescent="0.2">
      <c r="A288" s="78"/>
      <c r="B288" s="79" t="s">
        <v>214</v>
      </c>
      <c r="C288" s="80">
        <f>SUM(C286:C287)</f>
        <v>0</v>
      </c>
      <c r="D288" s="89"/>
      <c r="E288" s="80">
        <f>SUM(E286:E287)</f>
        <v>0</v>
      </c>
    </row>
    <row r="289" spans="1:7" ht="13.9" customHeight="1" thickBot="1" x14ac:dyDescent="0.25"/>
    <row r="290" spans="1:7" ht="13.9" customHeight="1" thickBot="1" x14ac:dyDescent="0.25">
      <c r="A290" s="81" t="s">
        <v>384</v>
      </c>
      <c r="B290" s="82"/>
      <c r="D290" s="110" t="s">
        <v>380</v>
      </c>
      <c r="E290" s="83" t="s">
        <v>385</v>
      </c>
      <c r="G290" s="59" t="s">
        <v>386</v>
      </c>
    </row>
    <row r="291" spans="1:7" ht="13.9" customHeight="1" thickBot="1" x14ac:dyDescent="0.25"/>
    <row r="292" spans="1:7" ht="13.9" customHeight="1" x14ac:dyDescent="0.2">
      <c r="A292" s="66" t="s">
        <v>65</v>
      </c>
      <c r="B292" s="67" t="s">
        <v>66</v>
      </c>
      <c r="C292" s="68" t="s">
        <v>67</v>
      </c>
      <c r="D292" s="68" t="s">
        <v>68</v>
      </c>
      <c r="E292" s="69" t="s">
        <v>69</v>
      </c>
    </row>
    <row r="293" spans="1:7" ht="25.5" x14ac:dyDescent="0.2">
      <c r="A293" s="84">
        <v>5111</v>
      </c>
      <c r="B293" s="71" t="s">
        <v>387</v>
      </c>
      <c r="C293" s="72">
        <v>31832325.420000002</v>
      </c>
      <c r="D293" s="73"/>
      <c r="E293" s="74"/>
    </row>
    <row r="294" spans="1:7" ht="25.5" x14ac:dyDescent="0.2">
      <c r="A294" s="84">
        <v>5112</v>
      </c>
      <c r="B294" s="71" t="s">
        <v>388</v>
      </c>
      <c r="C294" s="72">
        <v>769875</v>
      </c>
      <c r="D294" s="73"/>
      <c r="E294" s="74"/>
    </row>
    <row r="295" spans="1:7" ht="25.5" x14ac:dyDescent="0.2">
      <c r="A295" s="84">
        <v>5113</v>
      </c>
      <c r="B295" s="71" t="s">
        <v>389</v>
      </c>
      <c r="C295" s="72">
        <v>1441230.46</v>
      </c>
      <c r="D295" s="73"/>
      <c r="E295" s="74"/>
    </row>
    <row r="296" spans="1:7" x14ac:dyDescent="0.2">
      <c r="A296" s="84">
        <v>5114</v>
      </c>
      <c r="B296" s="71" t="s">
        <v>390</v>
      </c>
      <c r="C296" s="72">
        <v>1880135.92</v>
      </c>
      <c r="D296" s="73"/>
      <c r="E296" s="85"/>
    </row>
    <row r="297" spans="1:7" ht="25.5" x14ac:dyDescent="0.2">
      <c r="A297" s="86">
        <v>5115</v>
      </c>
      <c r="B297" s="71" t="s">
        <v>391</v>
      </c>
      <c r="C297" s="72">
        <v>3224088.88</v>
      </c>
      <c r="D297" s="73"/>
      <c r="E297" s="85"/>
    </row>
    <row r="298" spans="1:7" ht="13.9" customHeight="1" x14ac:dyDescent="0.2">
      <c r="A298" s="86">
        <v>5121</v>
      </c>
      <c r="B298" s="87" t="s">
        <v>392</v>
      </c>
      <c r="C298" s="72">
        <v>649783.11</v>
      </c>
      <c r="D298" s="73"/>
      <c r="E298" s="85"/>
    </row>
    <row r="299" spans="1:7" ht="13.9" customHeight="1" x14ac:dyDescent="0.2">
      <c r="A299" s="86">
        <v>5122</v>
      </c>
      <c r="B299" s="87" t="s">
        <v>393</v>
      </c>
      <c r="C299" s="72">
        <v>437649.36</v>
      </c>
      <c r="D299" s="73"/>
      <c r="E299" s="85"/>
    </row>
    <row r="300" spans="1:7" ht="13.9" customHeight="1" x14ac:dyDescent="0.2">
      <c r="A300" s="86">
        <v>5124</v>
      </c>
      <c r="B300" s="87" t="s">
        <v>394</v>
      </c>
      <c r="C300" s="72">
        <v>897707.96</v>
      </c>
      <c r="D300" s="73"/>
      <c r="E300" s="85"/>
    </row>
    <row r="301" spans="1:7" ht="13.9" customHeight="1" x14ac:dyDescent="0.2">
      <c r="A301" s="86">
        <v>5125</v>
      </c>
      <c r="B301" s="87" t="s">
        <v>395</v>
      </c>
      <c r="C301" s="72">
        <v>140098.15</v>
      </c>
      <c r="D301" s="73"/>
      <c r="E301" s="85"/>
    </row>
    <row r="302" spans="1:7" ht="13.9" customHeight="1" x14ac:dyDescent="0.2">
      <c r="A302" s="86">
        <v>5126</v>
      </c>
      <c r="B302" s="87" t="s">
        <v>396</v>
      </c>
      <c r="C302" s="72">
        <v>9596283.1600000001</v>
      </c>
      <c r="D302" s="73"/>
      <c r="E302" s="85"/>
    </row>
    <row r="303" spans="1:7" ht="13.9" customHeight="1" x14ac:dyDescent="0.2">
      <c r="A303" s="86">
        <v>5127</v>
      </c>
      <c r="B303" s="87" t="s">
        <v>397</v>
      </c>
      <c r="C303" s="72">
        <v>284101.40000000002</v>
      </c>
      <c r="D303" s="73"/>
      <c r="E303" s="85"/>
    </row>
    <row r="304" spans="1:7" ht="25.5" x14ac:dyDescent="0.2">
      <c r="A304" s="86">
        <v>5128</v>
      </c>
      <c r="B304" s="87" t="s">
        <v>398</v>
      </c>
      <c r="C304" s="72">
        <v>145400.20000000001</v>
      </c>
      <c r="D304" s="73"/>
      <c r="E304" s="85"/>
    </row>
    <row r="305" spans="1:5" ht="13.9" customHeight="1" x14ac:dyDescent="0.2">
      <c r="A305" s="86">
        <v>5129</v>
      </c>
      <c r="B305" s="87" t="s">
        <v>399</v>
      </c>
      <c r="C305" s="72">
        <v>147254.81</v>
      </c>
      <c r="D305" s="73"/>
      <c r="E305" s="85"/>
    </row>
    <row r="306" spans="1:5" ht="13.9" customHeight="1" x14ac:dyDescent="0.2">
      <c r="A306" s="86">
        <v>5131</v>
      </c>
      <c r="B306" s="87" t="s">
        <v>400</v>
      </c>
      <c r="C306" s="72">
        <v>13680764.369999999</v>
      </c>
      <c r="D306" s="73"/>
      <c r="E306" s="85"/>
    </row>
    <row r="307" spans="1:5" ht="13.9" customHeight="1" x14ac:dyDescent="0.2">
      <c r="A307" s="86">
        <v>5132</v>
      </c>
      <c r="B307" s="87" t="s">
        <v>401</v>
      </c>
      <c r="C307" s="72">
        <v>316327.38</v>
      </c>
      <c r="D307" s="73"/>
      <c r="E307" s="85"/>
    </row>
    <row r="308" spans="1:5" ht="13.9" customHeight="1" x14ac:dyDescent="0.2">
      <c r="A308" s="86">
        <v>5133</v>
      </c>
      <c r="B308" s="87" t="s">
        <v>402</v>
      </c>
      <c r="C308" s="72">
        <v>3102912.71</v>
      </c>
      <c r="D308" s="73"/>
      <c r="E308" s="85"/>
    </row>
    <row r="309" spans="1:5" ht="13.9" customHeight="1" x14ac:dyDescent="0.2">
      <c r="A309" s="86">
        <v>5134</v>
      </c>
      <c r="B309" s="87" t="s">
        <v>403</v>
      </c>
      <c r="C309" s="72">
        <v>1029184.47</v>
      </c>
      <c r="D309" s="73"/>
      <c r="E309" s="85"/>
    </row>
    <row r="310" spans="1:5" ht="13.9" customHeight="1" x14ac:dyDescent="0.2">
      <c r="A310" s="86">
        <v>5135</v>
      </c>
      <c r="B310" s="87" t="s">
        <v>404</v>
      </c>
      <c r="C310" s="72">
        <v>11541561.16</v>
      </c>
      <c r="D310" s="73"/>
      <c r="E310" s="85"/>
    </row>
    <row r="311" spans="1:5" ht="13.9" customHeight="1" x14ac:dyDescent="0.2">
      <c r="A311" s="86">
        <v>5136</v>
      </c>
      <c r="B311" s="87" t="s">
        <v>405</v>
      </c>
      <c r="C311" s="72">
        <v>5855696.6100000003</v>
      </c>
      <c r="D311" s="73"/>
      <c r="E311" s="85"/>
    </row>
    <row r="312" spans="1:5" ht="13.9" customHeight="1" x14ac:dyDescent="0.2">
      <c r="A312" s="86">
        <v>5137</v>
      </c>
      <c r="B312" s="87" t="s">
        <v>406</v>
      </c>
      <c r="C312" s="72">
        <v>1044812.05</v>
      </c>
      <c r="D312" s="73"/>
      <c r="E312" s="85"/>
    </row>
    <row r="313" spans="1:5" ht="13.9" customHeight="1" x14ac:dyDescent="0.2">
      <c r="A313" s="86">
        <v>5138</v>
      </c>
      <c r="B313" s="87" t="s">
        <v>407</v>
      </c>
      <c r="C313" s="72">
        <v>9265388.8000000007</v>
      </c>
      <c r="D313" s="73"/>
      <c r="E313" s="85"/>
    </row>
    <row r="314" spans="1:5" ht="13.9" customHeight="1" x14ac:dyDescent="0.2">
      <c r="A314" s="86">
        <v>5139</v>
      </c>
      <c r="B314" s="87" t="s">
        <v>408</v>
      </c>
      <c r="C314" s="72">
        <v>1325848.25</v>
      </c>
      <c r="D314" s="73"/>
      <c r="E314" s="85"/>
    </row>
    <row r="315" spans="1:5" ht="13.9" customHeight="1" x14ac:dyDescent="0.2">
      <c r="A315" s="86">
        <v>5231</v>
      </c>
      <c r="B315" s="87" t="s">
        <v>409</v>
      </c>
      <c r="C315" s="72">
        <v>209296.47</v>
      </c>
      <c r="D315" s="73"/>
      <c r="E315" s="85"/>
    </row>
    <row r="316" spans="1:5" ht="13.9" customHeight="1" x14ac:dyDescent="0.2">
      <c r="A316" s="86">
        <v>5241</v>
      </c>
      <c r="B316" s="87" t="s">
        <v>410</v>
      </c>
      <c r="C316" s="72">
        <v>4569722.29</v>
      </c>
      <c r="D316" s="73"/>
      <c r="E316" s="85"/>
    </row>
    <row r="317" spans="1:5" ht="13.9" customHeight="1" x14ac:dyDescent="0.2">
      <c r="A317" s="86">
        <v>5252</v>
      </c>
      <c r="B317" s="87" t="s">
        <v>411</v>
      </c>
      <c r="C317" s="72">
        <v>2493272.0699999998</v>
      </c>
      <c r="D317" s="73"/>
      <c r="E317" s="85"/>
    </row>
    <row r="318" spans="1:5" ht="13.9" customHeight="1" x14ac:dyDescent="0.2">
      <c r="A318" s="86">
        <v>5281</v>
      </c>
      <c r="B318" s="87" t="s">
        <v>412</v>
      </c>
      <c r="C318" s="72">
        <v>769188.84</v>
      </c>
      <c r="D318" s="73"/>
      <c r="E318" s="85"/>
    </row>
    <row r="319" spans="1:5" ht="13.9" customHeight="1" x14ac:dyDescent="0.2">
      <c r="A319" s="86">
        <v>5411</v>
      </c>
      <c r="B319" s="87" t="s">
        <v>413</v>
      </c>
      <c r="C319" s="72">
        <v>791521.55</v>
      </c>
      <c r="D319" s="73"/>
      <c r="E319" s="85"/>
    </row>
    <row r="320" spans="1:5" ht="13.9" customHeight="1" x14ac:dyDescent="0.2">
      <c r="A320" s="73"/>
      <c r="B320" s="71"/>
      <c r="C320" s="72">
        <v>0</v>
      </c>
      <c r="D320" s="73"/>
      <c r="E320" s="74"/>
    </row>
    <row r="321" spans="1:5" ht="13.9" customHeight="1" x14ac:dyDescent="0.2">
      <c r="A321" s="78"/>
      <c r="B321" s="79" t="s">
        <v>214</v>
      </c>
      <c r="C321" s="80">
        <f>SUM(C293:C320)</f>
        <v>107441430.84999999</v>
      </c>
      <c r="D321" s="89"/>
      <c r="E321" s="80">
        <f>SUM(E293:E320)</f>
        <v>0</v>
      </c>
    </row>
    <row r="322" spans="1:5" ht="13.9" customHeight="1" thickBot="1" x14ac:dyDescent="0.25"/>
    <row r="323" spans="1:5" ht="13.9" customHeight="1" thickBot="1" x14ac:dyDescent="0.25">
      <c r="A323" s="81" t="s">
        <v>384</v>
      </c>
      <c r="B323" s="82"/>
      <c r="D323" s="110" t="s">
        <v>378</v>
      </c>
      <c r="E323" s="83" t="s">
        <v>385</v>
      </c>
    </row>
    <row r="324" spans="1:5" ht="13.9" customHeight="1" thickBot="1" x14ac:dyDescent="0.25"/>
    <row r="325" spans="1:5" ht="13.9" customHeight="1" x14ac:dyDescent="0.2">
      <c r="A325" s="66" t="s">
        <v>65</v>
      </c>
      <c r="B325" s="67" t="s">
        <v>66</v>
      </c>
      <c r="C325" s="68" t="s">
        <v>67</v>
      </c>
      <c r="D325" s="68" t="s">
        <v>68</v>
      </c>
      <c r="E325" s="69" t="s">
        <v>69</v>
      </c>
    </row>
    <row r="326" spans="1:5" ht="25.5" x14ac:dyDescent="0.2">
      <c r="A326" s="84">
        <v>5111</v>
      </c>
      <c r="B326" s="71" t="s">
        <v>387</v>
      </c>
      <c r="C326" s="72">
        <v>62483796.329999998</v>
      </c>
      <c r="D326" s="73"/>
      <c r="E326" s="74"/>
    </row>
    <row r="327" spans="1:5" ht="25.5" x14ac:dyDescent="0.2">
      <c r="A327" s="84">
        <v>5112</v>
      </c>
      <c r="B327" s="71" t="s">
        <v>388</v>
      </c>
      <c r="C327" s="72">
        <v>1310012.5</v>
      </c>
      <c r="D327" s="73"/>
      <c r="E327" s="74"/>
    </row>
    <row r="328" spans="1:5" ht="25.5" x14ac:dyDescent="0.2">
      <c r="A328" s="84">
        <v>5113</v>
      </c>
      <c r="B328" s="71" t="s">
        <v>389</v>
      </c>
      <c r="C328" s="72">
        <v>3013953.34</v>
      </c>
      <c r="D328" s="73"/>
      <c r="E328" s="74"/>
    </row>
    <row r="329" spans="1:5" x14ac:dyDescent="0.2">
      <c r="A329" s="84">
        <v>5114</v>
      </c>
      <c r="B329" s="71" t="s">
        <v>390</v>
      </c>
      <c r="C329" s="72">
        <v>4162754.58</v>
      </c>
      <c r="D329" s="73"/>
      <c r="E329" s="85"/>
    </row>
    <row r="330" spans="1:5" ht="25.5" x14ac:dyDescent="0.2">
      <c r="A330" s="86">
        <v>5115</v>
      </c>
      <c r="B330" s="71" t="s">
        <v>391</v>
      </c>
      <c r="C330" s="72">
        <v>4035416.89</v>
      </c>
      <c r="D330" s="73"/>
      <c r="E330" s="85"/>
    </row>
    <row r="331" spans="1:5" ht="38.25" x14ac:dyDescent="0.2">
      <c r="A331" s="86">
        <v>5121</v>
      </c>
      <c r="B331" s="87" t="s">
        <v>392</v>
      </c>
      <c r="C331" s="72">
        <v>1277519.76</v>
      </c>
      <c r="D331" s="73"/>
      <c r="E331" s="85"/>
    </row>
    <row r="332" spans="1:5" x14ac:dyDescent="0.2">
      <c r="A332" s="86">
        <v>5122</v>
      </c>
      <c r="B332" s="87" t="s">
        <v>393</v>
      </c>
      <c r="C332" s="72">
        <v>731339.19</v>
      </c>
      <c r="D332" s="73"/>
      <c r="E332" s="85"/>
    </row>
    <row r="333" spans="1:5" ht="13.9" customHeight="1" x14ac:dyDescent="0.2">
      <c r="A333" s="86">
        <v>5124</v>
      </c>
      <c r="B333" s="87" t="s">
        <v>394</v>
      </c>
      <c r="C333" s="72">
        <v>1677998.34</v>
      </c>
      <c r="D333" s="73"/>
      <c r="E333" s="85"/>
    </row>
    <row r="334" spans="1:5" ht="13.9" customHeight="1" x14ac:dyDescent="0.2">
      <c r="A334" s="86">
        <v>5125</v>
      </c>
      <c r="B334" s="87" t="s">
        <v>395</v>
      </c>
      <c r="C334" s="72">
        <v>183069.09</v>
      </c>
      <c r="D334" s="73"/>
      <c r="E334" s="85"/>
    </row>
    <row r="335" spans="1:5" ht="13.9" customHeight="1" x14ac:dyDescent="0.2">
      <c r="A335" s="86">
        <v>5126</v>
      </c>
      <c r="B335" s="87" t="s">
        <v>396</v>
      </c>
      <c r="C335" s="72">
        <v>14492454.41</v>
      </c>
      <c r="D335" s="73"/>
      <c r="E335" s="85"/>
    </row>
    <row r="336" spans="1:5" ht="13.9" customHeight="1" x14ac:dyDescent="0.2">
      <c r="A336" s="86">
        <v>5127</v>
      </c>
      <c r="B336" s="87" t="s">
        <v>397</v>
      </c>
      <c r="C336" s="72">
        <v>502046.57</v>
      </c>
      <c r="D336" s="73"/>
      <c r="E336" s="85"/>
    </row>
    <row r="337" spans="1:5" ht="13.9" customHeight="1" x14ac:dyDescent="0.2">
      <c r="A337" s="86">
        <v>5128</v>
      </c>
      <c r="B337" s="87" t="s">
        <v>398</v>
      </c>
      <c r="C337" s="72">
        <v>145400.20000000001</v>
      </c>
      <c r="D337" s="73"/>
      <c r="E337" s="85"/>
    </row>
    <row r="338" spans="1:5" ht="13.9" customHeight="1" x14ac:dyDescent="0.2">
      <c r="A338" s="86">
        <v>5129</v>
      </c>
      <c r="B338" s="87" t="s">
        <v>399</v>
      </c>
      <c r="C338" s="72">
        <v>250152.83</v>
      </c>
      <c r="D338" s="73"/>
      <c r="E338" s="85"/>
    </row>
    <row r="339" spans="1:5" x14ac:dyDescent="0.2">
      <c r="A339" s="86">
        <v>5131</v>
      </c>
      <c r="B339" s="87" t="s">
        <v>400</v>
      </c>
      <c r="C339" s="72">
        <v>28068103.5</v>
      </c>
      <c r="D339" s="73"/>
      <c r="E339" s="85"/>
    </row>
    <row r="340" spans="1:5" x14ac:dyDescent="0.2">
      <c r="A340" s="86">
        <v>5132</v>
      </c>
      <c r="B340" s="87" t="s">
        <v>401</v>
      </c>
      <c r="C340" s="72">
        <v>762170.27</v>
      </c>
      <c r="D340" s="73"/>
      <c r="E340" s="85"/>
    </row>
    <row r="341" spans="1:5" ht="13.9" customHeight="1" x14ac:dyDescent="0.2">
      <c r="A341" s="86">
        <v>5133</v>
      </c>
      <c r="B341" s="87" t="s">
        <v>402</v>
      </c>
      <c r="C341" s="72">
        <v>5579919.3300000001</v>
      </c>
      <c r="D341" s="73"/>
      <c r="E341" s="85"/>
    </row>
    <row r="342" spans="1:5" ht="13.9" customHeight="1" x14ac:dyDescent="0.2">
      <c r="A342" s="86">
        <v>5134</v>
      </c>
      <c r="B342" s="87" t="s">
        <v>403</v>
      </c>
      <c r="C342" s="72">
        <v>1589008.63</v>
      </c>
      <c r="D342" s="73"/>
      <c r="E342" s="85"/>
    </row>
    <row r="343" spans="1:5" ht="13.9" customHeight="1" x14ac:dyDescent="0.2">
      <c r="A343" s="86">
        <v>5135</v>
      </c>
      <c r="B343" s="87" t="s">
        <v>404</v>
      </c>
      <c r="C343" s="72">
        <v>19880980.890000001</v>
      </c>
      <c r="D343" s="73"/>
      <c r="E343" s="85"/>
    </row>
    <row r="344" spans="1:5" ht="13.9" customHeight="1" x14ac:dyDescent="0.2">
      <c r="A344" s="86">
        <v>5136</v>
      </c>
      <c r="B344" s="87" t="s">
        <v>405</v>
      </c>
      <c r="C344" s="72">
        <v>10419588.220000001</v>
      </c>
      <c r="D344" s="73"/>
      <c r="E344" s="85"/>
    </row>
    <row r="345" spans="1:5" ht="13.9" customHeight="1" x14ac:dyDescent="0.2">
      <c r="A345" s="86">
        <v>5137</v>
      </c>
      <c r="B345" s="87" t="s">
        <v>406</v>
      </c>
      <c r="C345" s="72">
        <v>2099636.6</v>
      </c>
      <c r="D345" s="73"/>
      <c r="E345" s="85"/>
    </row>
    <row r="346" spans="1:5" ht="13.9" customHeight="1" x14ac:dyDescent="0.2">
      <c r="A346" s="86">
        <v>5138</v>
      </c>
      <c r="B346" s="87" t="s">
        <v>407</v>
      </c>
      <c r="C346" s="72">
        <v>15752349.609999999</v>
      </c>
      <c r="D346" s="73"/>
      <c r="E346" s="85"/>
    </row>
    <row r="347" spans="1:5" ht="13.9" customHeight="1" x14ac:dyDescent="0.2">
      <c r="A347" s="86">
        <v>5139</v>
      </c>
      <c r="B347" s="87" t="s">
        <v>408</v>
      </c>
      <c r="C347" s="72">
        <v>3979923.78</v>
      </c>
      <c r="D347" s="73"/>
      <c r="E347" s="85"/>
    </row>
    <row r="348" spans="1:5" ht="13.9" customHeight="1" x14ac:dyDescent="0.2">
      <c r="A348" s="86">
        <v>5231</v>
      </c>
      <c r="B348" s="87" t="s">
        <v>409</v>
      </c>
      <c r="C348" s="72">
        <v>1485331.44</v>
      </c>
      <c r="D348" s="73"/>
      <c r="E348" s="85"/>
    </row>
    <row r="349" spans="1:5" ht="13.9" customHeight="1" x14ac:dyDescent="0.2">
      <c r="A349" s="86">
        <v>5241</v>
      </c>
      <c r="B349" s="87" t="s">
        <v>410</v>
      </c>
      <c r="C349" s="72">
        <v>11470075.83</v>
      </c>
      <c r="D349" s="73"/>
      <c r="E349" s="85"/>
    </row>
    <row r="350" spans="1:5" ht="13.9" customHeight="1" x14ac:dyDescent="0.2">
      <c r="A350" s="86">
        <v>5252</v>
      </c>
      <c r="B350" s="87" t="s">
        <v>411</v>
      </c>
      <c r="C350" s="72">
        <v>5637343.3399999999</v>
      </c>
      <c r="D350" s="73"/>
      <c r="E350" s="85"/>
    </row>
    <row r="351" spans="1:5" ht="13.9" customHeight="1" x14ac:dyDescent="0.2">
      <c r="A351" s="86">
        <v>5281</v>
      </c>
      <c r="B351" s="87" t="s">
        <v>412</v>
      </c>
      <c r="C351" s="72">
        <v>1904161.34</v>
      </c>
      <c r="D351" s="73"/>
      <c r="E351" s="85"/>
    </row>
    <row r="352" spans="1:5" ht="13.9" customHeight="1" x14ac:dyDescent="0.2">
      <c r="A352" s="86">
        <v>5411</v>
      </c>
      <c r="B352" s="87" t="s">
        <v>413</v>
      </c>
      <c r="C352" s="72">
        <v>1514538.74</v>
      </c>
      <c r="D352" s="73"/>
      <c r="E352" s="85"/>
    </row>
    <row r="353" spans="1:7" ht="13.9" customHeight="1" x14ac:dyDescent="0.2">
      <c r="A353" s="73"/>
      <c r="B353" s="71"/>
      <c r="C353" s="72">
        <v>0</v>
      </c>
      <c r="D353" s="73"/>
      <c r="E353" s="74"/>
    </row>
    <row r="354" spans="1:7" ht="13.9" customHeight="1" x14ac:dyDescent="0.2">
      <c r="A354" s="78"/>
      <c r="B354" s="79" t="s">
        <v>214</v>
      </c>
      <c r="C354" s="80">
        <f>SUM(C326:C353)</f>
        <v>204409045.55000001</v>
      </c>
      <c r="D354" s="89"/>
      <c r="E354" s="80">
        <f>SUM(E326:E353)</f>
        <v>0</v>
      </c>
    </row>
    <row r="355" spans="1:7" ht="13.9" customHeight="1" thickBot="1" x14ac:dyDescent="0.25"/>
    <row r="356" spans="1:7" ht="13.9" customHeight="1" thickBot="1" x14ac:dyDescent="0.25">
      <c r="A356" s="81" t="s">
        <v>414</v>
      </c>
      <c r="B356" s="82"/>
      <c r="E356" s="83" t="s">
        <v>415</v>
      </c>
      <c r="G356" s="59" t="s">
        <v>416</v>
      </c>
    </row>
    <row r="357" spans="1:7" ht="13.9" customHeight="1" thickBot="1" x14ac:dyDescent="0.25"/>
    <row r="358" spans="1:7" ht="13.9" customHeight="1" x14ac:dyDescent="0.2">
      <c r="A358" s="66" t="s">
        <v>65</v>
      </c>
      <c r="B358" s="67" t="s">
        <v>66</v>
      </c>
      <c r="C358" s="68" t="s">
        <v>245</v>
      </c>
      <c r="D358" s="68" t="s">
        <v>246</v>
      </c>
      <c r="E358" s="69" t="s">
        <v>417</v>
      </c>
    </row>
    <row r="359" spans="1:7" ht="13.9" customHeight="1" x14ac:dyDescent="0.2">
      <c r="A359" s="70">
        <v>311</v>
      </c>
      <c r="B359" s="87" t="s">
        <v>375</v>
      </c>
      <c r="C359" s="72">
        <v>67797498.640000001</v>
      </c>
      <c r="D359" s="72">
        <v>67797498.640000001</v>
      </c>
      <c r="E359" s="85">
        <f>C359-D359</f>
        <v>0</v>
      </c>
    </row>
    <row r="360" spans="1:7" ht="13.9" customHeight="1" x14ac:dyDescent="0.2">
      <c r="A360" s="70">
        <v>313</v>
      </c>
      <c r="B360" s="71" t="s">
        <v>418</v>
      </c>
      <c r="C360" s="72">
        <v>1850086411.52</v>
      </c>
      <c r="D360" s="72">
        <v>1850086411.52</v>
      </c>
      <c r="E360" s="85">
        <f>C360-D360</f>
        <v>0</v>
      </c>
    </row>
    <row r="361" spans="1:7" ht="13.9" customHeight="1" x14ac:dyDescent="0.2">
      <c r="A361" s="78"/>
      <c r="B361" s="79" t="s">
        <v>214</v>
      </c>
      <c r="C361" s="80">
        <f>SUM(C359:C360)</f>
        <v>1917883910.1600001</v>
      </c>
      <c r="D361" s="80">
        <f t="shared" ref="D361:E361" si="3">SUM(D359:D360)</f>
        <v>1917883910.1600001</v>
      </c>
      <c r="E361" s="80">
        <f t="shared" si="3"/>
        <v>0</v>
      </c>
    </row>
    <row r="362" spans="1:7" ht="13.9" customHeight="1" thickBot="1" x14ac:dyDescent="0.25"/>
    <row r="363" spans="1:7" ht="13.9" customHeight="1" thickBot="1" x14ac:dyDescent="0.25">
      <c r="A363" s="81" t="s">
        <v>419</v>
      </c>
      <c r="B363" s="82"/>
      <c r="E363" s="83" t="s">
        <v>420</v>
      </c>
      <c r="G363" s="59" t="s">
        <v>421</v>
      </c>
    </row>
    <row r="364" spans="1:7" ht="13.9" customHeight="1" thickBot="1" x14ac:dyDescent="0.25"/>
    <row r="365" spans="1:7" ht="13.9" customHeight="1" x14ac:dyDescent="0.2">
      <c r="A365" s="66" t="s">
        <v>65</v>
      </c>
      <c r="B365" s="67" t="s">
        <v>66</v>
      </c>
      <c r="C365" s="68" t="s">
        <v>245</v>
      </c>
      <c r="D365" s="68" t="s">
        <v>246</v>
      </c>
      <c r="E365" s="69" t="s">
        <v>417</v>
      </c>
    </row>
    <row r="366" spans="1:7" ht="13.9" customHeight="1" x14ac:dyDescent="0.2">
      <c r="A366" s="70">
        <v>321</v>
      </c>
      <c r="B366" s="87" t="s">
        <v>422</v>
      </c>
      <c r="C366" s="72">
        <v>80614663.629999995</v>
      </c>
      <c r="D366" s="72">
        <v>118898709.38</v>
      </c>
      <c r="E366" s="85">
        <f>D366-C366</f>
        <v>38284045.75</v>
      </c>
    </row>
    <row r="367" spans="1:7" ht="13.9" customHeight="1" x14ac:dyDescent="0.2">
      <c r="A367" s="70">
        <v>322</v>
      </c>
      <c r="B367" s="71" t="s">
        <v>423</v>
      </c>
      <c r="C367" s="72">
        <v>585405726.95000005</v>
      </c>
      <c r="D367" s="72">
        <v>585405726.95000005</v>
      </c>
      <c r="E367" s="85">
        <f>D367-C367</f>
        <v>0</v>
      </c>
    </row>
    <row r="368" spans="1:7" ht="13.9" customHeight="1" x14ac:dyDescent="0.2">
      <c r="A368" s="70">
        <v>3251</v>
      </c>
      <c r="B368" s="71" t="s">
        <v>424</v>
      </c>
      <c r="C368" s="72">
        <v>-4206525.4000000004</v>
      </c>
      <c r="D368" s="72">
        <v>-4210079.16</v>
      </c>
      <c r="E368" s="85">
        <f>D368-C368</f>
        <v>-3553.7599999997765</v>
      </c>
    </row>
    <row r="369" spans="1:7" ht="13.9" customHeight="1" x14ac:dyDescent="0.2">
      <c r="A369" s="70">
        <v>3252</v>
      </c>
      <c r="B369" s="71" t="s">
        <v>425</v>
      </c>
      <c r="C369" s="72">
        <v>-1705680.85</v>
      </c>
      <c r="D369" s="72">
        <v>-1755697.85</v>
      </c>
      <c r="E369" s="85">
        <f>D369-C369</f>
        <v>-50017</v>
      </c>
    </row>
    <row r="370" spans="1:7" ht="13.9" customHeight="1" x14ac:dyDescent="0.2">
      <c r="A370" s="78"/>
      <c r="B370" s="79" t="s">
        <v>214</v>
      </c>
      <c r="C370" s="80">
        <f>SUM(C366:C369)</f>
        <v>660108184.33000004</v>
      </c>
      <c r="D370" s="80">
        <f t="shared" ref="D370:E370" si="4">SUM(D366:D369)</f>
        <v>698338659.32000005</v>
      </c>
      <c r="E370" s="80">
        <f t="shared" si="4"/>
        <v>38230474.990000002</v>
      </c>
    </row>
    <row r="371" spans="1:7" ht="13.9" customHeight="1" thickBot="1" x14ac:dyDescent="0.25"/>
    <row r="372" spans="1:7" ht="13.9" customHeight="1" thickBot="1" x14ac:dyDescent="0.25">
      <c r="A372" s="81" t="s">
        <v>63</v>
      </c>
      <c r="B372" s="82"/>
      <c r="E372" s="83" t="s">
        <v>426</v>
      </c>
      <c r="G372" s="59" t="s">
        <v>427</v>
      </c>
    </row>
    <row r="373" spans="1:7" ht="13.9" customHeight="1" thickBot="1" x14ac:dyDescent="0.25"/>
    <row r="374" spans="1:7" ht="13.9" customHeight="1" x14ac:dyDescent="0.2">
      <c r="A374" s="66" t="s">
        <v>65</v>
      </c>
      <c r="B374" s="67" t="s">
        <v>66</v>
      </c>
      <c r="C374" s="68" t="s">
        <v>245</v>
      </c>
      <c r="D374" s="68" t="s">
        <v>246</v>
      </c>
      <c r="E374" s="69" t="s">
        <v>417</v>
      </c>
    </row>
    <row r="375" spans="1:7" x14ac:dyDescent="0.2">
      <c r="A375" s="70">
        <v>11111108</v>
      </c>
      <c r="B375" s="87" t="s">
        <v>70</v>
      </c>
      <c r="C375" s="72">
        <v>0</v>
      </c>
      <c r="D375" s="72">
        <v>0</v>
      </c>
      <c r="E375" s="85">
        <f>D375-C375</f>
        <v>0</v>
      </c>
    </row>
    <row r="376" spans="1:7" x14ac:dyDescent="0.2">
      <c r="A376" s="70">
        <v>1111208</v>
      </c>
      <c r="B376" s="71" t="s">
        <v>428</v>
      </c>
      <c r="C376" s="72">
        <v>80000</v>
      </c>
      <c r="D376" s="72">
        <v>75000</v>
      </c>
      <c r="E376" s="85">
        <f>D376-C376</f>
        <v>-5000</v>
      </c>
    </row>
    <row r="377" spans="1:7" ht="25.5" x14ac:dyDescent="0.2">
      <c r="A377" s="84">
        <v>1112105</v>
      </c>
      <c r="B377" s="71" t="s">
        <v>72</v>
      </c>
      <c r="C377" s="72">
        <v>87476724.849999994</v>
      </c>
      <c r="D377" s="72">
        <v>62146694.109999999</v>
      </c>
      <c r="E377" s="111">
        <f>D377-C377</f>
        <v>-25330030.739999995</v>
      </c>
    </row>
    <row r="378" spans="1:7" ht="13.9" customHeight="1" x14ac:dyDescent="0.2">
      <c r="A378" s="78"/>
      <c r="B378" s="79" t="s">
        <v>214</v>
      </c>
      <c r="C378" s="80">
        <f>SUM(C375:C377)</f>
        <v>87556724.849999994</v>
      </c>
      <c r="D378" s="80">
        <f>SUM(D375:D377)</f>
        <v>62221694.109999999</v>
      </c>
      <c r="E378" s="80">
        <f>SUM(E375:E377)</f>
        <v>-25335030.739999995</v>
      </c>
    </row>
    <row r="379" spans="1:7" ht="13.9" customHeight="1" thickBot="1" x14ac:dyDescent="0.25"/>
    <row r="380" spans="1:7" ht="13.9" customHeight="1" thickBot="1" x14ac:dyDescent="0.25">
      <c r="A380" s="81" t="s">
        <v>429</v>
      </c>
      <c r="B380" s="82"/>
      <c r="E380" s="83" t="s">
        <v>430</v>
      </c>
      <c r="G380" s="59" t="s">
        <v>431</v>
      </c>
    </row>
    <row r="381" spans="1:7" ht="13.9" customHeight="1" thickBot="1" x14ac:dyDescent="0.25"/>
    <row r="382" spans="1:7" ht="13.9" customHeight="1" x14ac:dyDescent="0.2">
      <c r="A382" s="66" t="s">
        <v>65</v>
      </c>
      <c r="B382" s="67" t="s">
        <v>66</v>
      </c>
      <c r="C382" s="68" t="s">
        <v>245</v>
      </c>
      <c r="D382" s="68" t="s">
        <v>246</v>
      </c>
      <c r="E382" s="69" t="s">
        <v>417</v>
      </c>
    </row>
    <row r="383" spans="1:7" ht="13.9" customHeight="1" x14ac:dyDescent="0.2">
      <c r="A383" s="84">
        <v>1231</v>
      </c>
      <c r="B383" s="71" t="s">
        <v>248</v>
      </c>
      <c r="C383" s="72">
        <v>71891197.409999996</v>
      </c>
      <c r="D383" s="72">
        <v>71891197.409999996</v>
      </c>
      <c r="E383" s="72">
        <f t="shared" ref="E383:E407" si="5">D383-C383</f>
        <v>0</v>
      </c>
    </row>
    <row r="384" spans="1:7" ht="13.9" customHeight="1" x14ac:dyDescent="0.2">
      <c r="A384" s="84">
        <v>1233</v>
      </c>
      <c r="B384" s="71" t="s">
        <v>432</v>
      </c>
      <c r="C384" s="72">
        <v>986444405.75</v>
      </c>
      <c r="D384" s="72">
        <v>986444405.75</v>
      </c>
      <c r="E384" s="72">
        <f t="shared" si="5"/>
        <v>0</v>
      </c>
    </row>
    <row r="385" spans="1:5" x14ac:dyDescent="0.2">
      <c r="A385" s="84">
        <v>12352</v>
      </c>
      <c r="B385" s="71" t="s">
        <v>433</v>
      </c>
      <c r="C385" s="72">
        <v>26803644.670000002</v>
      </c>
      <c r="D385" s="72">
        <v>26803644.670000002</v>
      </c>
      <c r="E385" s="72">
        <f t="shared" si="5"/>
        <v>0</v>
      </c>
    </row>
    <row r="386" spans="1:5" x14ac:dyDescent="0.2">
      <c r="A386" s="84">
        <v>12366</v>
      </c>
      <c r="B386" s="71" t="s">
        <v>434</v>
      </c>
      <c r="C386" s="72">
        <v>364614441</v>
      </c>
      <c r="D386" s="72">
        <v>423609279.55000001</v>
      </c>
      <c r="E386" s="72">
        <f t="shared" si="5"/>
        <v>58994838.550000012</v>
      </c>
    </row>
    <row r="387" spans="1:5" ht="13.9" customHeight="1" x14ac:dyDescent="0.2">
      <c r="A387" s="86">
        <v>1239</v>
      </c>
      <c r="B387" s="87" t="s">
        <v>252</v>
      </c>
      <c r="C387" s="72">
        <v>958623274.58000004</v>
      </c>
      <c r="D387" s="72">
        <v>960107274.58000004</v>
      </c>
      <c r="E387" s="72">
        <f t="shared" si="5"/>
        <v>1484000</v>
      </c>
    </row>
    <row r="388" spans="1:5" ht="13.9" customHeight="1" x14ac:dyDescent="0.2">
      <c r="A388" s="84">
        <v>12411</v>
      </c>
      <c r="B388" s="71" t="s">
        <v>254</v>
      </c>
      <c r="C388" s="72">
        <v>5637227.71</v>
      </c>
      <c r="D388" s="72">
        <v>5678955.2300000004</v>
      </c>
      <c r="E388" s="74">
        <f t="shared" si="5"/>
        <v>41727.520000000484</v>
      </c>
    </row>
    <row r="389" spans="1:5" ht="13.9" customHeight="1" x14ac:dyDescent="0.2">
      <c r="A389" s="84">
        <v>12413</v>
      </c>
      <c r="B389" s="71" t="s">
        <v>255</v>
      </c>
      <c r="C389" s="72">
        <v>6521081.4199999999</v>
      </c>
      <c r="D389" s="72">
        <v>6565967.6200000001</v>
      </c>
      <c r="E389" s="74">
        <f t="shared" si="5"/>
        <v>44886.200000000186</v>
      </c>
    </row>
    <row r="390" spans="1:5" ht="13.9" customHeight="1" x14ac:dyDescent="0.2">
      <c r="A390" s="84">
        <v>12419</v>
      </c>
      <c r="B390" s="71" t="s">
        <v>256</v>
      </c>
      <c r="C390" s="72">
        <v>4526182.05</v>
      </c>
      <c r="D390" s="72">
        <v>4592061.8099999996</v>
      </c>
      <c r="E390" s="74">
        <f t="shared" si="5"/>
        <v>65879.759999999776</v>
      </c>
    </row>
    <row r="391" spans="1:5" ht="13.9" customHeight="1" x14ac:dyDescent="0.2">
      <c r="A391" s="84">
        <v>12422</v>
      </c>
      <c r="B391" s="71" t="s">
        <v>257</v>
      </c>
      <c r="C391" s="72">
        <v>159741.23000000001</v>
      </c>
      <c r="D391" s="72">
        <v>159741.23000000001</v>
      </c>
      <c r="E391" s="74">
        <f t="shared" si="5"/>
        <v>0</v>
      </c>
    </row>
    <row r="392" spans="1:5" ht="13.9" customHeight="1" x14ac:dyDescent="0.2">
      <c r="A392" s="84">
        <v>13423</v>
      </c>
      <c r="B392" s="71" t="s">
        <v>258</v>
      </c>
      <c r="C392" s="72">
        <v>478774.92</v>
      </c>
      <c r="D392" s="72">
        <v>538549.02</v>
      </c>
      <c r="E392" s="74">
        <f t="shared" si="5"/>
        <v>59774.100000000035</v>
      </c>
    </row>
    <row r="393" spans="1:5" ht="25.5" x14ac:dyDescent="0.2">
      <c r="A393" s="84">
        <v>12429</v>
      </c>
      <c r="B393" s="71" t="s">
        <v>259</v>
      </c>
      <c r="C393" s="72">
        <v>10499.99</v>
      </c>
      <c r="D393" s="72">
        <v>10499.99</v>
      </c>
      <c r="E393" s="74">
        <f t="shared" si="5"/>
        <v>0</v>
      </c>
    </row>
    <row r="394" spans="1:5" ht="13.9" customHeight="1" x14ac:dyDescent="0.2">
      <c r="A394" s="84">
        <v>12431</v>
      </c>
      <c r="B394" s="71" t="s">
        <v>260</v>
      </c>
      <c r="C394" s="72">
        <v>143619.93</v>
      </c>
      <c r="D394" s="72">
        <v>143619.93</v>
      </c>
      <c r="E394" s="74">
        <f t="shared" si="5"/>
        <v>0</v>
      </c>
    </row>
    <row r="395" spans="1:5" ht="13.9" customHeight="1" x14ac:dyDescent="0.2">
      <c r="A395" s="84">
        <v>12432</v>
      </c>
      <c r="B395" s="71" t="s">
        <v>261</v>
      </c>
      <c r="C395" s="72">
        <v>21729.8</v>
      </c>
      <c r="D395" s="72">
        <v>21729.8</v>
      </c>
      <c r="E395" s="74">
        <f t="shared" si="5"/>
        <v>0</v>
      </c>
    </row>
    <row r="396" spans="1:5" ht="13.9" customHeight="1" x14ac:dyDescent="0.2">
      <c r="A396" s="84">
        <v>12441</v>
      </c>
      <c r="B396" s="71" t="s">
        <v>262</v>
      </c>
      <c r="C396" s="72">
        <v>75726575.549999997</v>
      </c>
      <c r="D396" s="72">
        <v>82928802.959999993</v>
      </c>
      <c r="E396" s="74">
        <f t="shared" si="5"/>
        <v>7202227.4099999964</v>
      </c>
    </row>
    <row r="397" spans="1:5" ht="13.9" customHeight="1" x14ac:dyDescent="0.2">
      <c r="A397" s="84">
        <v>12442</v>
      </c>
      <c r="B397" s="71" t="s">
        <v>263</v>
      </c>
      <c r="C397" s="72">
        <v>0</v>
      </c>
      <c r="D397" s="72">
        <v>1290500</v>
      </c>
      <c r="E397" s="74">
        <f t="shared" si="5"/>
        <v>1290500</v>
      </c>
    </row>
    <row r="398" spans="1:5" ht="13.9" customHeight="1" x14ac:dyDescent="0.2">
      <c r="A398" s="84">
        <v>12449</v>
      </c>
      <c r="B398" s="71" t="s">
        <v>264</v>
      </c>
      <c r="C398" s="72">
        <v>2068255.56</v>
      </c>
      <c r="D398" s="72">
        <v>2068255.56</v>
      </c>
      <c r="E398" s="74">
        <f t="shared" si="5"/>
        <v>0</v>
      </c>
    </row>
    <row r="399" spans="1:5" ht="13.9" customHeight="1" x14ac:dyDescent="0.2">
      <c r="A399" s="84">
        <v>12451</v>
      </c>
      <c r="B399" s="71" t="s">
        <v>27</v>
      </c>
      <c r="C399" s="72">
        <v>173829.64</v>
      </c>
      <c r="D399" s="72">
        <v>173829.64</v>
      </c>
      <c r="E399" s="74">
        <f t="shared" si="5"/>
        <v>0</v>
      </c>
    </row>
    <row r="400" spans="1:5" ht="13.9" customHeight="1" x14ac:dyDescent="0.2">
      <c r="A400" s="84">
        <v>12461</v>
      </c>
      <c r="B400" s="71" t="s">
        <v>435</v>
      </c>
      <c r="C400" s="72">
        <v>1473658.76</v>
      </c>
      <c r="D400" s="72">
        <v>1473658.76</v>
      </c>
      <c r="E400" s="74">
        <f t="shared" si="5"/>
        <v>0</v>
      </c>
    </row>
    <row r="401" spans="1:7" ht="13.9" customHeight="1" x14ac:dyDescent="0.2">
      <c r="A401" s="84">
        <v>12462</v>
      </c>
      <c r="B401" s="71" t="s">
        <v>436</v>
      </c>
      <c r="C401" s="72">
        <v>305160.42</v>
      </c>
      <c r="D401" s="72">
        <v>315962.90999999997</v>
      </c>
      <c r="E401" s="74">
        <f t="shared" si="5"/>
        <v>10802.489999999991</v>
      </c>
    </row>
    <row r="402" spans="1:7" x14ac:dyDescent="0.2">
      <c r="A402" s="84">
        <v>12463</v>
      </c>
      <c r="B402" s="71" t="s">
        <v>437</v>
      </c>
      <c r="C402" s="72">
        <v>2987115.88</v>
      </c>
      <c r="D402" s="72">
        <v>3045733</v>
      </c>
      <c r="E402" s="74">
        <f t="shared" si="5"/>
        <v>58617.120000000112</v>
      </c>
    </row>
    <row r="403" spans="1:7" ht="25.5" x14ac:dyDescent="0.2">
      <c r="A403" s="84">
        <v>12465</v>
      </c>
      <c r="B403" s="87" t="s">
        <v>438</v>
      </c>
      <c r="C403" s="72">
        <v>8706391.7300000004</v>
      </c>
      <c r="D403" s="72">
        <v>8706391.7300000004</v>
      </c>
      <c r="E403" s="74">
        <f t="shared" si="5"/>
        <v>0</v>
      </c>
    </row>
    <row r="404" spans="1:7" ht="13.9" customHeight="1" x14ac:dyDescent="0.2">
      <c r="A404" s="86">
        <v>12466</v>
      </c>
      <c r="B404" s="87" t="s">
        <v>439</v>
      </c>
      <c r="C404" s="72">
        <v>881525.61</v>
      </c>
      <c r="D404" s="72">
        <v>881525.61</v>
      </c>
      <c r="E404" s="74">
        <f t="shared" si="5"/>
        <v>0</v>
      </c>
    </row>
    <row r="405" spans="1:7" ht="13.9" customHeight="1" x14ac:dyDescent="0.2">
      <c r="A405" s="86">
        <v>12467</v>
      </c>
      <c r="B405" s="87" t="s">
        <v>440</v>
      </c>
      <c r="C405" s="72">
        <v>4047666.71</v>
      </c>
      <c r="D405" s="72">
        <v>4332230.16</v>
      </c>
      <c r="E405" s="74">
        <f t="shared" si="5"/>
        <v>284563.45000000019</v>
      </c>
    </row>
    <row r="406" spans="1:7" ht="13.9" customHeight="1" x14ac:dyDescent="0.2">
      <c r="A406" s="86">
        <v>12471</v>
      </c>
      <c r="B406" s="87" t="s">
        <v>271</v>
      </c>
      <c r="C406" s="72">
        <v>2301587.37</v>
      </c>
      <c r="D406" s="72">
        <v>2301587.37</v>
      </c>
      <c r="E406" s="74">
        <f t="shared" si="5"/>
        <v>0</v>
      </c>
    </row>
    <row r="407" spans="1:7" ht="13.9" customHeight="1" x14ac:dyDescent="0.2">
      <c r="A407" s="86">
        <v>1251</v>
      </c>
      <c r="B407" s="87" t="s">
        <v>276</v>
      </c>
      <c r="C407" s="72">
        <v>7620.04</v>
      </c>
      <c r="D407" s="72">
        <v>7620.04</v>
      </c>
      <c r="E407" s="74">
        <f t="shared" si="5"/>
        <v>0</v>
      </c>
    </row>
    <row r="408" spans="1:7" ht="13.9" customHeight="1" x14ac:dyDescent="0.2">
      <c r="A408" s="78"/>
      <c r="B408" s="79" t="s">
        <v>214</v>
      </c>
      <c r="C408" s="80">
        <f>SUM(C383:C407)</f>
        <v>2524555207.7300005</v>
      </c>
      <c r="D408" s="80">
        <f>SUM(D383:D407)</f>
        <v>2594093024.3299994</v>
      </c>
      <c r="E408" s="80">
        <f>SUM(E383:E407)</f>
        <v>69537816.600000024</v>
      </c>
    </row>
    <row r="409" spans="1:7" ht="13.9" customHeight="1" thickBot="1" x14ac:dyDescent="0.25"/>
    <row r="410" spans="1:7" ht="13.9" customHeight="1" thickBot="1" x14ac:dyDescent="0.25">
      <c r="A410" s="81" t="s">
        <v>441</v>
      </c>
      <c r="B410" s="82"/>
      <c r="E410" s="83" t="s">
        <v>442</v>
      </c>
      <c r="G410" s="59" t="s">
        <v>443</v>
      </c>
    </row>
    <row r="411" spans="1:7" ht="13.9" customHeight="1" thickBot="1" x14ac:dyDescent="0.25"/>
    <row r="412" spans="1:7" ht="13.9" customHeight="1" x14ac:dyDescent="0.2">
      <c r="A412" s="66" t="s">
        <v>65</v>
      </c>
      <c r="B412" s="67" t="s">
        <v>66</v>
      </c>
      <c r="C412" s="68" t="s">
        <v>444</v>
      </c>
      <c r="D412" s="68" t="s">
        <v>445</v>
      </c>
      <c r="E412" s="69" t="s">
        <v>417</v>
      </c>
    </row>
    <row r="413" spans="1:7" ht="13.9" customHeight="1" x14ac:dyDescent="0.2">
      <c r="A413" s="70">
        <v>321</v>
      </c>
      <c r="B413" s="71" t="s">
        <v>446</v>
      </c>
      <c r="C413" s="72">
        <v>118898709.38</v>
      </c>
      <c r="D413" s="72">
        <v>92220500.640000001</v>
      </c>
      <c r="E413" s="85">
        <f>D413-C413</f>
        <v>-26678208.739999995</v>
      </c>
    </row>
    <row r="414" spans="1:7" ht="25.5" x14ac:dyDescent="0.2">
      <c r="A414" s="70"/>
      <c r="B414" s="71" t="s">
        <v>447</v>
      </c>
      <c r="C414" s="72">
        <v>0</v>
      </c>
      <c r="D414" s="72">
        <v>0</v>
      </c>
      <c r="E414" s="85">
        <f>D414-C414</f>
        <v>0</v>
      </c>
    </row>
    <row r="415" spans="1:7" x14ac:dyDescent="0.2">
      <c r="A415" s="70"/>
      <c r="B415" s="71" t="s">
        <v>448</v>
      </c>
      <c r="C415" s="72">
        <v>0</v>
      </c>
      <c r="D415" s="72">
        <v>0</v>
      </c>
      <c r="E415" s="85">
        <f t="shared" ref="E415:E421" si="6">D415-C415</f>
        <v>0</v>
      </c>
    </row>
    <row r="416" spans="1:7" ht="13.9" customHeight="1" x14ac:dyDescent="0.2">
      <c r="A416" s="70"/>
      <c r="B416" s="71" t="s">
        <v>449</v>
      </c>
      <c r="C416" s="72">
        <v>0</v>
      </c>
      <c r="D416" s="72">
        <v>0</v>
      </c>
      <c r="E416" s="85">
        <f t="shared" si="6"/>
        <v>0</v>
      </c>
    </row>
    <row r="417" spans="1:5" x14ac:dyDescent="0.2">
      <c r="A417" s="70"/>
      <c r="B417" s="71" t="s">
        <v>450</v>
      </c>
      <c r="C417" s="72">
        <v>0</v>
      </c>
      <c r="D417" s="72">
        <v>0</v>
      </c>
      <c r="E417" s="85">
        <f t="shared" si="6"/>
        <v>0</v>
      </c>
    </row>
    <row r="418" spans="1:5" ht="25.5" x14ac:dyDescent="0.2">
      <c r="A418" s="70"/>
      <c r="B418" s="71" t="s">
        <v>451</v>
      </c>
      <c r="C418" s="72">
        <v>0</v>
      </c>
      <c r="D418" s="72">
        <v>0</v>
      </c>
      <c r="E418" s="85">
        <f t="shared" si="6"/>
        <v>0</v>
      </c>
    </row>
    <row r="419" spans="1:5" ht="25.5" x14ac:dyDescent="0.2">
      <c r="A419" s="70"/>
      <c r="B419" s="71" t="s">
        <v>452</v>
      </c>
      <c r="C419" s="72">
        <v>0</v>
      </c>
      <c r="D419" s="72">
        <v>0</v>
      </c>
      <c r="E419" s="85">
        <f t="shared" si="6"/>
        <v>0</v>
      </c>
    </row>
    <row r="420" spans="1:5" x14ac:dyDescent="0.2">
      <c r="A420" s="70"/>
      <c r="B420" s="71" t="s">
        <v>453</v>
      </c>
      <c r="C420" s="72">
        <v>0</v>
      </c>
      <c r="D420" s="72">
        <v>0</v>
      </c>
      <c r="E420" s="85">
        <f t="shared" si="6"/>
        <v>0</v>
      </c>
    </row>
    <row r="421" spans="1:5" x14ac:dyDescent="0.2">
      <c r="A421" s="70"/>
      <c r="B421" s="71" t="s">
        <v>454</v>
      </c>
      <c r="C421" s="72">
        <v>0</v>
      </c>
      <c r="D421" s="72">
        <v>0</v>
      </c>
      <c r="E421" s="85">
        <f t="shared" si="6"/>
        <v>0</v>
      </c>
    </row>
    <row r="422" spans="1:5" ht="13.9" customHeight="1" x14ac:dyDescent="0.2">
      <c r="A422" s="70"/>
      <c r="B422" s="71"/>
      <c r="C422" s="72"/>
      <c r="D422" s="72"/>
      <c r="E422" s="74"/>
    </row>
    <row r="423" spans="1:5" ht="13.9" customHeight="1" x14ac:dyDescent="0.2">
      <c r="A423" s="78"/>
      <c r="B423" s="79" t="s">
        <v>214</v>
      </c>
      <c r="C423" s="80">
        <f>SUM(C413:C422)</f>
        <v>118898709.38</v>
      </c>
      <c r="D423" s="80">
        <f>SUM(D413:D422)</f>
        <v>92220500.640000001</v>
      </c>
      <c r="E423" s="80">
        <f>SUM(E413:E422)</f>
        <v>-26678208.739999995</v>
      </c>
    </row>
    <row r="424" spans="1:5" ht="13.9" customHeight="1" thickBot="1" x14ac:dyDescent="0.25"/>
    <row r="425" spans="1:5" ht="13.9" customHeight="1" thickBot="1" x14ac:dyDescent="0.25">
      <c r="D425" s="110" t="s">
        <v>380</v>
      </c>
      <c r="E425" s="83" t="s">
        <v>455</v>
      </c>
    </row>
    <row r="426" spans="1:5" ht="13.9" customHeight="1" x14ac:dyDescent="0.2">
      <c r="A426" s="41" t="s">
        <v>61</v>
      </c>
      <c r="B426" s="42"/>
      <c r="C426" s="42"/>
      <c r="D426" s="43"/>
    </row>
    <row r="427" spans="1:5" ht="13.9" customHeight="1" x14ac:dyDescent="0.2">
      <c r="A427" s="44" t="s">
        <v>5</v>
      </c>
      <c r="B427" s="45"/>
      <c r="C427" s="45"/>
      <c r="D427" s="54"/>
    </row>
    <row r="428" spans="1:5" ht="13.9" customHeight="1" x14ac:dyDescent="0.2">
      <c r="A428" s="44" t="s">
        <v>57</v>
      </c>
      <c r="B428" s="45"/>
      <c r="C428" s="45"/>
      <c r="D428" s="54"/>
    </row>
    <row r="429" spans="1:5" ht="13.9" customHeight="1" thickBot="1" x14ac:dyDescent="0.25">
      <c r="A429" s="47" t="s">
        <v>6</v>
      </c>
      <c r="B429" s="48"/>
      <c r="C429" s="48"/>
      <c r="D429" s="55"/>
    </row>
    <row r="430" spans="1:5" ht="13.9" customHeight="1" thickBot="1" x14ac:dyDescent="0.25">
      <c r="A430" s="56" t="s">
        <v>7</v>
      </c>
      <c r="B430" s="57"/>
      <c r="C430" s="16"/>
      <c r="D430" s="17">
        <v>145725476.59999999</v>
      </c>
    </row>
    <row r="431" spans="1:5" ht="13.9" customHeight="1" thickBot="1" x14ac:dyDescent="0.25">
      <c r="A431" s="36"/>
      <c r="B431" s="36"/>
      <c r="C431" s="18"/>
      <c r="D431" s="18"/>
    </row>
    <row r="432" spans="1:5" ht="13.9" customHeight="1" thickBot="1" x14ac:dyDescent="0.25">
      <c r="A432" s="37" t="s">
        <v>8</v>
      </c>
      <c r="B432" s="38"/>
      <c r="C432" s="19"/>
      <c r="D432" s="20">
        <v>0</v>
      </c>
    </row>
    <row r="433" spans="1:4" ht="13.9" customHeight="1" thickBot="1" x14ac:dyDescent="0.25">
      <c r="A433" s="1"/>
      <c r="B433" s="2" t="s">
        <v>9</v>
      </c>
      <c r="C433" s="19">
        <v>0</v>
      </c>
      <c r="D433" s="21"/>
    </row>
    <row r="434" spans="1:4" ht="36.75" thickBot="1" x14ac:dyDescent="0.25">
      <c r="A434" s="1"/>
      <c r="B434" s="2" t="s">
        <v>10</v>
      </c>
      <c r="C434" s="19">
        <v>0</v>
      </c>
      <c r="D434" s="21"/>
    </row>
    <row r="435" spans="1:4" ht="13.9" customHeight="1" thickBot="1" x14ac:dyDescent="0.25">
      <c r="A435" s="1"/>
      <c r="B435" s="2" t="s">
        <v>11</v>
      </c>
      <c r="C435" s="19">
        <v>0</v>
      </c>
      <c r="D435" s="21"/>
    </row>
    <row r="436" spans="1:4" ht="13.9" customHeight="1" thickBot="1" x14ac:dyDescent="0.25">
      <c r="A436" s="1"/>
      <c r="B436" s="2" t="s">
        <v>12</v>
      </c>
      <c r="C436" s="19">
        <v>0</v>
      </c>
      <c r="D436" s="21"/>
    </row>
    <row r="437" spans="1:4" ht="13.9" customHeight="1" thickBot="1" x14ac:dyDescent="0.25">
      <c r="A437" s="39" t="s">
        <v>13</v>
      </c>
      <c r="B437" s="40"/>
      <c r="C437" s="19">
        <v>0</v>
      </c>
      <c r="D437" s="21"/>
    </row>
    <row r="438" spans="1:4" ht="13.9" customHeight="1" thickBot="1" x14ac:dyDescent="0.25">
      <c r="A438" s="36"/>
      <c r="B438" s="36"/>
      <c r="C438" s="18"/>
      <c r="D438" s="18"/>
    </row>
    <row r="439" spans="1:4" ht="13.9" customHeight="1" thickBot="1" x14ac:dyDescent="0.25">
      <c r="A439" s="37" t="s">
        <v>14</v>
      </c>
      <c r="B439" s="38"/>
      <c r="C439" s="19"/>
      <c r="D439" s="20">
        <v>0</v>
      </c>
    </row>
    <row r="440" spans="1:4" ht="13.9" customHeight="1" thickBot="1" x14ac:dyDescent="0.25">
      <c r="A440" s="1"/>
      <c r="B440" s="2" t="s">
        <v>15</v>
      </c>
      <c r="C440" s="19">
        <v>0</v>
      </c>
      <c r="D440" s="21"/>
    </row>
    <row r="441" spans="1:4" ht="13.9" customHeight="1" thickBot="1" x14ac:dyDescent="0.25">
      <c r="A441" s="1"/>
      <c r="B441" s="2" t="s">
        <v>16</v>
      </c>
      <c r="C441" s="19">
        <v>0</v>
      </c>
      <c r="D441" s="21"/>
    </row>
    <row r="442" spans="1:4" ht="13.9" customHeight="1" thickBot="1" x14ac:dyDescent="0.25">
      <c r="A442" s="1"/>
      <c r="B442" s="2" t="s">
        <v>17</v>
      </c>
      <c r="C442" s="19">
        <v>0</v>
      </c>
      <c r="D442" s="21"/>
    </row>
    <row r="443" spans="1:4" ht="13.9" customHeight="1" thickBot="1" x14ac:dyDescent="0.25">
      <c r="A443" s="39" t="s">
        <v>18</v>
      </c>
      <c r="B443" s="40"/>
      <c r="C443" s="19">
        <v>0</v>
      </c>
      <c r="D443" s="21"/>
    </row>
    <row r="444" spans="1:4" ht="13.9" customHeight="1" thickBot="1" x14ac:dyDescent="0.25">
      <c r="A444" s="36"/>
      <c r="B444" s="36"/>
      <c r="C444" s="21"/>
      <c r="D444" s="18"/>
    </row>
    <row r="445" spans="1:4" ht="13.9" customHeight="1" thickBot="1" x14ac:dyDescent="0.25">
      <c r="A445" s="56" t="s">
        <v>19</v>
      </c>
      <c r="B445" s="57"/>
      <c r="C445" s="16"/>
      <c r="D445" s="17">
        <v>145725476.59999999</v>
      </c>
    </row>
    <row r="446" spans="1:4" ht="13.9" customHeight="1" thickBot="1" x14ac:dyDescent="0.3">
      <c r="A446"/>
      <c r="B446"/>
      <c r="C446" s="15"/>
      <c r="D446" s="15"/>
    </row>
    <row r="447" spans="1:4" ht="13.9" customHeight="1" x14ac:dyDescent="0.2">
      <c r="A447" s="41" t="s">
        <v>456</v>
      </c>
      <c r="B447" s="42"/>
      <c r="C447" s="42"/>
      <c r="D447" s="43"/>
    </row>
    <row r="448" spans="1:4" ht="13.9" customHeight="1" x14ac:dyDescent="0.2">
      <c r="A448" s="44" t="s">
        <v>20</v>
      </c>
      <c r="B448" s="45"/>
      <c r="C448" s="45"/>
      <c r="D448" s="46"/>
    </row>
    <row r="449" spans="1:4" ht="13.9" customHeight="1" thickBot="1" x14ac:dyDescent="0.25">
      <c r="A449" s="47" t="s">
        <v>57</v>
      </c>
      <c r="B449" s="48"/>
      <c r="C449" s="48"/>
      <c r="D449" s="49"/>
    </row>
    <row r="450" spans="1:4" ht="13.9" customHeight="1" thickBot="1" x14ac:dyDescent="0.25">
      <c r="A450" s="50" t="s">
        <v>21</v>
      </c>
      <c r="B450" s="51"/>
      <c r="C450" s="22"/>
      <c r="D450" s="17">
        <v>179208806.91999999</v>
      </c>
    </row>
    <row r="451" spans="1:4" ht="13.9" customHeight="1" thickBot="1" x14ac:dyDescent="0.25">
      <c r="A451" s="36"/>
      <c r="B451" s="36"/>
      <c r="C451" s="18"/>
      <c r="D451" s="18"/>
    </row>
    <row r="452" spans="1:4" ht="13.9" customHeight="1" thickBot="1" x14ac:dyDescent="0.25">
      <c r="A452" s="37" t="s">
        <v>22</v>
      </c>
      <c r="B452" s="38"/>
      <c r="C452" s="19"/>
      <c r="D452" s="20">
        <f>SUM(C453:C469)</f>
        <v>71747376.069999993</v>
      </c>
    </row>
    <row r="453" spans="1:4" ht="15.75" thickBot="1" x14ac:dyDescent="0.25">
      <c r="A453" s="1"/>
      <c r="B453" s="2" t="s">
        <v>23</v>
      </c>
      <c r="C453" s="19">
        <v>152493.48000000001</v>
      </c>
      <c r="D453" s="23"/>
    </row>
    <row r="454" spans="1:4" ht="24.75" thickBot="1" x14ac:dyDescent="0.25">
      <c r="A454" s="1"/>
      <c r="B454" s="2" t="s">
        <v>24</v>
      </c>
      <c r="C454" s="19">
        <v>59774.1</v>
      </c>
      <c r="D454" s="23"/>
    </row>
    <row r="455" spans="1:4" ht="24.75" thickBot="1" x14ac:dyDescent="0.25">
      <c r="A455" s="1"/>
      <c r="B455" s="2" t="s">
        <v>25</v>
      </c>
      <c r="C455" s="19">
        <v>0</v>
      </c>
      <c r="D455" s="23"/>
    </row>
    <row r="456" spans="1:4" ht="13.9" customHeight="1" thickBot="1" x14ac:dyDescent="0.25">
      <c r="A456" s="1"/>
      <c r="B456" s="2" t="s">
        <v>26</v>
      </c>
      <c r="C456" s="19">
        <v>8472727.4100000001</v>
      </c>
      <c r="D456" s="23"/>
    </row>
    <row r="457" spans="1:4" ht="13.9" customHeight="1" thickBot="1" x14ac:dyDescent="0.25">
      <c r="A457" s="1"/>
      <c r="B457" s="2" t="s">
        <v>27</v>
      </c>
      <c r="C457" s="19">
        <v>0</v>
      </c>
      <c r="D457" s="23"/>
    </row>
    <row r="458" spans="1:4" ht="13.9" customHeight="1" thickBot="1" x14ac:dyDescent="0.25">
      <c r="A458" s="1"/>
      <c r="B458" s="2" t="s">
        <v>28</v>
      </c>
      <c r="C458" s="19">
        <v>353983.06</v>
      </c>
      <c r="D458" s="23"/>
    </row>
    <row r="459" spans="1:4" ht="13.9" customHeight="1" thickBot="1" x14ac:dyDescent="0.25">
      <c r="A459" s="1"/>
      <c r="B459" s="2" t="s">
        <v>29</v>
      </c>
      <c r="C459" s="19">
        <v>0</v>
      </c>
      <c r="D459" s="23"/>
    </row>
    <row r="460" spans="1:4" ht="13.9" customHeight="1" thickBot="1" x14ac:dyDescent="0.25">
      <c r="A460" s="1"/>
      <c r="B460" s="2" t="s">
        <v>30</v>
      </c>
      <c r="C460" s="19">
        <v>1484000</v>
      </c>
      <c r="D460" s="23"/>
    </row>
    <row r="461" spans="1:4" ht="13.9" customHeight="1" thickBot="1" x14ac:dyDescent="0.25">
      <c r="A461" s="1"/>
      <c r="B461" s="2" t="s">
        <v>31</v>
      </c>
      <c r="C461" s="19">
        <v>0</v>
      </c>
      <c r="D461" s="23"/>
    </row>
    <row r="462" spans="1:4" ht="13.9" customHeight="1" thickBot="1" x14ac:dyDescent="0.25">
      <c r="A462" s="1"/>
      <c r="B462" s="2" t="s">
        <v>32</v>
      </c>
      <c r="C462" s="19">
        <v>58994838.549999997</v>
      </c>
      <c r="D462" s="23"/>
    </row>
    <row r="463" spans="1:4" ht="13.9" customHeight="1" thickBot="1" x14ac:dyDescent="0.25">
      <c r="A463" s="1"/>
      <c r="B463" s="2" t="s">
        <v>33</v>
      </c>
      <c r="C463" s="19">
        <v>0</v>
      </c>
      <c r="D463" s="23"/>
    </row>
    <row r="464" spans="1:4" ht="13.9" customHeight="1" thickBot="1" x14ac:dyDescent="0.25">
      <c r="A464" s="1"/>
      <c r="B464" s="2" t="s">
        <v>34</v>
      </c>
      <c r="C464" s="19">
        <v>0</v>
      </c>
      <c r="D464" s="23"/>
    </row>
    <row r="465" spans="1:4" ht="24.75" thickBot="1" x14ac:dyDescent="0.25">
      <c r="A465" s="1"/>
      <c r="B465" s="2" t="s">
        <v>35</v>
      </c>
      <c r="C465" s="19">
        <v>0</v>
      </c>
      <c r="D465" s="23"/>
    </row>
    <row r="466" spans="1:4" ht="24.75" thickBot="1" x14ac:dyDescent="0.25">
      <c r="A466" s="1"/>
      <c r="B466" s="2" t="s">
        <v>36</v>
      </c>
      <c r="C466" s="19">
        <v>0</v>
      </c>
      <c r="D466" s="23"/>
    </row>
    <row r="467" spans="1:4" ht="13.9" customHeight="1" thickBot="1" x14ac:dyDescent="0.25">
      <c r="A467" s="1"/>
      <c r="B467" s="2" t="s">
        <v>37</v>
      </c>
      <c r="C467" s="19">
        <v>2229559.4700000002</v>
      </c>
      <c r="D467" s="23"/>
    </row>
    <row r="468" spans="1:4" ht="24.75" thickBot="1" x14ac:dyDescent="0.25">
      <c r="A468" s="1"/>
      <c r="B468" s="2" t="s">
        <v>38</v>
      </c>
      <c r="C468" s="19">
        <v>0</v>
      </c>
      <c r="D468" s="23"/>
    </row>
    <row r="469" spans="1:4" ht="13.9" customHeight="1" thickBot="1" x14ac:dyDescent="0.25">
      <c r="A469" s="39" t="s">
        <v>39</v>
      </c>
      <c r="B469" s="40"/>
      <c r="C469" s="19">
        <v>0</v>
      </c>
      <c r="D469" s="23"/>
    </row>
    <row r="470" spans="1:4" ht="13.9" customHeight="1" thickBot="1" x14ac:dyDescent="0.25">
      <c r="A470" s="36"/>
      <c r="B470" s="36"/>
      <c r="C470" s="18"/>
      <c r="D470" s="18"/>
    </row>
    <row r="471" spans="1:4" ht="13.9" customHeight="1" thickBot="1" x14ac:dyDescent="0.25">
      <c r="A471" s="37" t="s">
        <v>40</v>
      </c>
      <c r="B471" s="38"/>
      <c r="C471" s="19"/>
      <c r="D471" s="20">
        <v>0</v>
      </c>
    </row>
    <row r="472" spans="1:4" ht="36.75" thickBot="1" x14ac:dyDescent="0.25">
      <c r="A472" s="1"/>
      <c r="B472" s="2" t="s">
        <v>41</v>
      </c>
      <c r="C472" s="19">
        <v>0</v>
      </c>
      <c r="D472" s="23"/>
    </row>
    <row r="473" spans="1:4" ht="13.9" customHeight="1" thickBot="1" x14ac:dyDescent="0.25">
      <c r="A473" s="1"/>
      <c r="B473" s="2" t="s">
        <v>42</v>
      </c>
      <c r="C473" s="19">
        <v>0</v>
      </c>
      <c r="D473" s="23"/>
    </row>
    <row r="474" spans="1:4" ht="13.9" customHeight="1" thickBot="1" x14ac:dyDescent="0.25">
      <c r="A474" s="1"/>
      <c r="B474" s="2" t="s">
        <v>43</v>
      </c>
      <c r="C474" s="19">
        <v>0</v>
      </c>
      <c r="D474" s="23"/>
    </row>
    <row r="475" spans="1:4" ht="36.75" thickBot="1" x14ac:dyDescent="0.25">
      <c r="A475" s="1"/>
      <c r="B475" s="2" t="s">
        <v>44</v>
      </c>
      <c r="C475" s="19">
        <v>0</v>
      </c>
      <c r="D475" s="23"/>
    </row>
    <row r="476" spans="1:4" ht="13.9" customHeight="1" thickBot="1" x14ac:dyDescent="0.25">
      <c r="A476" s="1"/>
      <c r="B476" s="2" t="s">
        <v>45</v>
      </c>
      <c r="C476" s="19">
        <v>0</v>
      </c>
      <c r="D476" s="23"/>
    </row>
    <row r="477" spans="1:4" ht="13.9" customHeight="1" thickBot="1" x14ac:dyDescent="0.25">
      <c r="A477" s="1"/>
      <c r="B477" s="2" t="s">
        <v>46</v>
      </c>
      <c r="C477" s="19">
        <v>0</v>
      </c>
      <c r="D477" s="23"/>
    </row>
    <row r="478" spans="1:4" ht="13.9" customHeight="1" thickBot="1" x14ac:dyDescent="0.25">
      <c r="A478" s="39" t="s">
        <v>47</v>
      </c>
      <c r="B478" s="40"/>
      <c r="C478" s="19">
        <v>0</v>
      </c>
      <c r="D478" s="23"/>
    </row>
    <row r="479" spans="1:4" ht="13.9" customHeight="1" thickBot="1" x14ac:dyDescent="0.25">
      <c r="A479" s="36"/>
      <c r="B479" s="36"/>
      <c r="C479" s="21"/>
      <c r="D479" s="18"/>
    </row>
    <row r="480" spans="1:4" ht="13.9" customHeight="1" thickBot="1" x14ac:dyDescent="0.25">
      <c r="A480" s="56" t="s">
        <v>48</v>
      </c>
      <c r="B480" s="57"/>
      <c r="C480" s="16"/>
      <c r="D480" s="17">
        <f>D450-D452+D471</f>
        <v>107461430.84999999</v>
      </c>
    </row>
    <row r="481" spans="1:5" ht="13.9" customHeight="1" thickBot="1" x14ac:dyDescent="0.25"/>
    <row r="482" spans="1:5" ht="13.9" customHeight="1" thickBot="1" x14ac:dyDescent="0.25">
      <c r="D482" s="110" t="s">
        <v>378</v>
      </c>
      <c r="E482" s="83" t="s">
        <v>455</v>
      </c>
    </row>
    <row r="483" spans="1:5" ht="13.9" customHeight="1" x14ac:dyDescent="0.2">
      <c r="A483" s="41" t="s">
        <v>61</v>
      </c>
      <c r="B483" s="42"/>
      <c r="C483" s="42"/>
      <c r="D483" s="43"/>
    </row>
    <row r="484" spans="1:5" ht="13.9" customHeight="1" x14ac:dyDescent="0.2">
      <c r="A484" s="44" t="s">
        <v>5</v>
      </c>
      <c r="B484" s="45"/>
      <c r="C484" s="45"/>
      <c r="D484" s="54"/>
    </row>
    <row r="485" spans="1:5" ht="13.9" customHeight="1" x14ac:dyDescent="0.2">
      <c r="A485" s="44" t="s">
        <v>54</v>
      </c>
      <c r="B485" s="45"/>
      <c r="C485" s="45"/>
      <c r="D485" s="54"/>
    </row>
    <row r="486" spans="1:5" ht="13.9" customHeight="1" thickBot="1" x14ac:dyDescent="0.25">
      <c r="A486" s="47" t="s">
        <v>6</v>
      </c>
      <c r="B486" s="48"/>
      <c r="C486" s="48"/>
      <c r="D486" s="55"/>
    </row>
    <row r="487" spans="1:5" ht="13.9" customHeight="1" thickBot="1" x14ac:dyDescent="0.25">
      <c r="A487" s="56" t="s">
        <v>7</v>
      </c>
      <c r="B487" s="57"/>
      <c r="C487" s="16"/>
      <c r="D487" s="17">
        <v>323307754.93000001</v>
      </c>
    </row>
    <row r="488" spans="1:5" ht="13.9" customHeight="1" thickBot="1" x14ac:dyDescent="0.25">
      <c r="A488" s="36"/>
      <c r="B488" s="36"/>
      <c r="C488" s="18"/>
      <c r="D488" s="18"/>
    </row>
    <row r="489" spans="1:5" ht="13.9" customHeight="1" thickBot="1" x14ac:dyDescent="0.25">
      <c r="A489" s="37" t="s">
        <v>8</v>
      </c>
      <c r="B489" s="38"/>
      <c r="C489" s="19"/>
      <c r="D489" s="20">
        <v>0</v>
      </c>
    </row>
    <row r="490" spans="1:5" ht="13.9" customHeight="1" thickBot="1" x14ac:dyDescent="0.25">
      <c r="A490" s="1"/>
      <c r="B490" s="2" t="s">
        <v>9</v>
      </c>
      <c r="C490" s="19">
        <v>0</v>
      </c>
      <c r="D490" s="21"/>
    </row>
    <row r="491" spans="1:5" ht="36.75" thickBot="1" x14ac:dyDescent="0.25">
      <c r="A491" s="1"/>
      <c r="B491" s="2" t="s">
        <v>10</v>
      </c>
      <c r="C491" s="19">
        <v>0</v>
      </c>
      <c r="D491" s="21"/>
    </row>
    <row r="492" spans="1:5" ht="13.9" customHeight="1" thickBot="1" x14ac:dyDescent="0.25">
      <c r="A492" s="1"/>
      <c r="B492" s="2" t="s">
        <v>11</v>
      </c>
      <c r="C492" s="19">
        <v>0</v>
      </c>
      <c r="D492" s="21"/>
    </row>
    <row r="493" spans="1:5" ht="13.9" customHeight="1" thickBot="1" x14ac:dyDescent="0.25">
      <c r="A493" s="1"/>
      <c r="B493" s="2" t="s">
        <v>12</v>
      </c>
      <c r="C493" s="19">
        <v>0</v>
      </c>
      <c r="D493" s="21"/>
    </row>
    <row r="494" spans="1:5" ht="13.9" customHeight="1" thickBot="1" x14ac:dyDescent="0.25">
      <c r="A494" s="39" t="s">
        <v>13</v>
      </c>
      <c r="B494" s="40"/>
      <c r="C494" s="19">
        <v>0</v>
      </c>
      <c r="D494" s="21"/>
    </row>
    <row r="495" spans="1:5" ht="13.9" customHeight="1" thickBot="1" x14ac:dyDescent="0.25">
      <c r="A495" s="36"/>
      <c r="B495" s="36"/>
      <c r="C495" s="18"/>
      <c r="D495" s="18"/>
    </row>
    <row r="496" spans="1:5" ht="13.9" customHeight="1" thickBot="1" x14ac:dyDescent="0.25">
      <c r="A496" s="37" t="s">
        <v>14</v>
      </c>
      <c r="B496" s="38"/>
      <c r="C496" s="19"/>
      <c r="D496" s="20">
        <v>0</v>
      </c>
    </row>
    <row r="497" spans="1:4" ht="13.9" customHeight="1" thickBot="1" x14ac:dyDescent="0.25">
      <c r="A497" s="1"/>
      <c r="B497" s="2" t="s">
        <v>15</v>
      </c>
      <c r="C497" s="19">
        <v>0</v>
      </c>
      <c r="D497" s="21"/>
    </row>
    <row r="498" spans="1:4" ht="13.9" customHeight="1" thickBot="1" x14ac:dyDescent="0.25">
      <c r="A498" s="1"/>
      <c r="B498" s="2" t="s">
        <v>16</v>
      </c>
      <c r="C498" s="19">
        <v>0</v>
      </c>
      <c r="D498" s="21"/>
    </row>
    <row r="499" spans="1:4" ht="13.9" customHeight="1" thickBot="1" x14ac:dyDescent="0.25">
      <c r="A499" s="1"/>
      <c r="B499" s="2" t="s">
        <v>17</v>
      </c>
      <c r="C499" s="19">
        <v>0</v>
      </c>
      <c r="D499" s="21"/>
    </row>
    <row r="500" spans="1:4" ht="13.9" customHeight="1" thickBot="1" x14ac:dyDescent="0.25">
      <c r="A500" s="39" t="s">
        <v>18</v>
      </c>
      <c r="B500" s="40"/>
      <c r="C500" s="19">
        <v>0</v>
      </c>
      <c r="D500" s="21"/>
    </row>
    <row r="501" spans="1:4" ht="13.9" customHeight="1" thickBot="1" x14ac:dyDescent="0.25">
      <c r="A501" s="36"/>
      <c r="B501" s="36"/>
      <c r="C501" s="21"/>
      <c r="D501" s="18"/>
    </row>
    <row r="502" spans="1:4" ht="13.9" customHeight="1" thickBot="1" x14ac:dyDescent="0.25">
      <c r="A502" s="56" t="s">
        <v>19</v>
      </c>
      <c r="B502" s="57"/>
      <c r="C502" s="16"/>
      <c r="D502" s="17">
        <f>D487+D489-D496</f>
        <v>323307754.93000001</v>
      </c>
    </row>
    <row r="503" spans="1:4" ht="13.9" customHeight="1" thickBot="1" x14ac:dyDescent="0.3">
      <c r="A503"/>
      <c r="B503"/>
      <c r="C503" s="15"/>
      <c r="D503" s="15"/>
    </row>
    <row r="504" spans="1:4" ht="13.9" customHeight="1" x14ac:dyDescent="0.2">
      <c r="A504" s="41" t="s">
        <v>61</v>
      </c>
      <c r="B504" s="42"/>
      <c r="C504" s="42"/>
      <c r="D504" s="43"/>
    </row>
    <row r="505" spans="1:4" ht="13.9" customHeight="1" x14ac:dyDescent="0.2">
      <c r="A505" s="44" t="s">
        <v>20</v>
      </c>
      <c r="B505" s="45"/>
      <c r="C505" s="45"/>
      <c r="D505" s="46"/>
    </row>
    <row r="506" spans="1:4" ht="13.9" customHeight="1" thickBot="1" x14ac:dyDescent="0.25">
      <c r="A506" s="47" t="s">
        <v>54</v>
      </c>
      <c r="B506" s="48"/>
      <c r="C506" s="48"/>
      <c r="D506" s="49"/>
    </row>
    <row r="507" spans="1:4" ht="13.9" customHeight="1" thickBot="1" x14ac:dyDescent="0.25">
      <c r="A507" s="50" t="s">
        <v>21</v>
      </c>
      <c r="B507" s="51"/>
      <c r="C507" s="22"/>
      <c r="D507" s="17">
        <v>302260589</v>
      </c>
    </row>
    <row r="508" spans="1:4" ht="13.9" customHeight="1" thickBot="1" x14ac:dyDescent="0.25">
      <c r="A508" s="36"/>
      <c r="B508" s="36"/>
      <c r="C508" s="18"/>
      <c r="D508" s="18"/>
    </row>
    <row r="509" spans="1:4" ht="13.9" customHeight="1" thickBot="1" x14ac:dyDescent="0.25">
      <c r="A509" s="37" t="s">
        <v>22</v>
      </c>
      <c r="B509" s="38"/>
      <c r="C509" s="19"/>
      <c r="D509" s="20">
        <f>SUM(C510:C526)</f>
        <v>97851543.449999988</v>
      </c>
    </row>
    <row r="510" spans="1:4" ht="15.75" thickBot="1" x14ac:dyDescent="0.25">
      <c r="A510" s="1"/>
      <c r="B510" s="2" t="s">
        <v>23</v>
      </c>
      <c r="C510" s="19">
        <v>773124.34</v>
      </c>
      <c r="D510" s="23"/>
    </row>
    <row r="511" spans="1:4" ht="24.75" thickBot="1" x14ac:dyDescent="0.25">
      <c r="A511" s="1"/>
      <c r="B511" s="2" t="s">
        <v>24</v>
      </c>
      <c r="C511" s="19">
        <v>150013.98000000001</v>
      </c>
      <c r="D511" s="23"/>
    </row>
    <row r="512" spans="1:4" ht="24.75" thickBot="1" x14ac:dyDescent="0.25">
      <c r="A512" s="1"/>
      <c r="B512" s="2" t="s">
        <v>25</v>
      </c>
      <c r="C512" s="19">
        <v>0</v>
      </c>
      <c r="D512" s="23"/>
    </row>
    <row r="513" spans="1:4" ht="13.9" customHeight="1" thickBot="1" x14ac:dyDescent="0.25">
      <c r="A513" s="1"/>
      <c r="B513" s="2" t="s">
        <v>26</v>
      </c>
      <c r="C513" s="19">
        <v>9642943.5</v>
      </c>
      <c r="D513" s="23"/>
    </row>
    <row r="514" spans="1:4" ht="13.9" customHeight="1" thickBot="1" x14ac:dyDescent="0.25">
      <c r="A514" s="1"/>
      <c r="B514" s="2" t="s">
        <v>27</v>
      </c>
      <c r="C514" s="19">
        <v>0</v>
      </c>
      <c r="D514" s="23"/>
    </row>
    <row r="515" spans="1:4" ht="13.9" customHeight="1" thickBot="1" x14ac:dyDescent="0.25">
      <c r="A515" s="1"/>
      <c r="B515" s="2" t="s">
        <v>28</v>
      </c>
      <c r="C515" s="19">
        <v>374804.23</v>
      </c>
      <c r="D515" s="23"/>
    </row>
    <row r="516" spans="1:4" ht="13.9" customHeight="1" thickBot="1" x14ac:dyDescent="0.25">
      <c r="A516" s="1"/>
      <c r="B516" s="2" t="s">
        <v>29</v>
      </c>
      <c r="C516" s="19">
        <v>0</v>
      </c>
      <c r="D516" s="23"/>
    </row>
    <row r="517" spans="1:4" ht="13.9" customHeight="1" thickBot="1" x14ac:dyDescent="0.25">
      <c r="A517" s="1"/>
      <c r="B517" s="2" t="s">
        <v>30</v>
      </c>
      <c r="C517" s="19">
        <v>5569287.4699999997</v>
      </c>
      <c r="D517" s="23"/>
    </row>
    <row r="518" spans="1:4" ht="13.9" customHeight="1" thickBot="1" x14ac:dyDescent="0.25">
      <c r="A518" s="1"/>
      <c r="B518" s="2" t="s">
        <v>31</v>
      </c>
      <c r="C518" s="19">
        <v>0</v>
      </c>
      <c r="D518" s="23"/>
    </row>
    <row r="519" spans="1:4" ht="13.9" customHeight="1" thickBot="1" x14ac:dyDescent="0.25">
      <c r="A519" s="1"/>
      <c r="B519" s="2" t="s">
        <v>32</v>
      </c>
      <c r="C519" s="19">
        <v>76882250.989999995</v>
      </c>
      <c r="D519" s="23"/>
    </row>
    <row r="520" spans="1:4" ht="13.9" customHeight="1" thickBot="1" x14ac:dyDescent="0.25">
      <c r="A520" s="1"/>
      <c r="B520" s="2" t="s">
        <v>33</v>
      </c>
      <c r="C520" s="19">
        <v>0</v>
      </c>
      <c r="D520" s="23"/>
    </row>
    <row r="521" spans="1:4" ht="13.9" customHeight="1" thickBot="1" x14ac:dyDescent="0.25">
      <c r="A521" s="1"/>
      <c r="B521" s="2" t="s">
        <v>34</v>
      </c>
      <c r="C521" s="19">
        <v>0</v>
      </c>
      <c r="D521" s="23"/>
    </row>
    <row r="522" spans="1:4" ht="24.75" thickBot="1" x14ac:dyDescent="0.25">
      <c r="A522" s="1"/>
      <c r="B522" s="2" t="s">
        <v>35</v>
      </c>
      <c r="C522" s="19">
        <v>0</v>
      </c>
      <c r="D522" s="23"/>
    </row>
    <row r="523" spans="1:4" ht="24.75" thickBot="1" x14ac:dyDescent="0.25">
      <c r="A523" s="1"/>
      <c r="B523" s="2" t="s">
        <v>36</v>
      </c>
      <c r="C523" s="19">
        <v>0</v>
      </c>
      <c r="D523" s="23"/>
    </row>
    <row r="524" spans="1:4" ht="15.75" thickBot="1" x14ac:dyDescent="0.25">
      <c r="A524" s="1"/>
      <c r="B524" s="2" t="s">
        <v>37</v>
      </c>
      <c r="C524" s="19">
        <v>4459118.9400000004</v>
      </c>
      <c r="D524" s="23"/>
    </row>
    <row r="525" spans="1:4" ht="24.75" thickBot="1" x14ac:dyDescent="0.25">
      <c r="A525" s="1"/>
      <c r="B525" s="2" t="s">
        <v>38</v>
      </c>
      <c r="C525" s="19">
        <v>0</v>
      </c>
      <c r="D525" s="23"/>
    </row>
    <row r="526" spans="1:4" ht="13.9" customHeight="1" thickBot="1" x14ac:dyDescent="0.25">
      <c r="A526" s="39" t="s">
        <v>39</v>
      </c>
      <c r="B526" s="40"/>
      <c r="C526" s="19">
        <v>0</v>
      </c>
      <c r="D526" s="23"/>
    </row>
    <row r="527" spans="1:4" ht="13.9" customHeight="1" thickBot="1" x14ac:dyDescent="0.25">
      <c r="A527" s="36"/>
      <c r="B527" s="36"/>
      <c r="C527" s="18"/>
      <c r="D527" s="18"/>
    </row>
    <row r="528" spans="1:4" ht="13.9" customHeight="1" thickBot="1" x14ac:dyDescent="0.25">
      <c r="A528" s="37" t="s">
        <v>40</v>
      </c>
      <c r="B528" s="38"/>
      <c r="C528" s="19"/>
      <c r="D528" s="20">
        <v>0</v>
      </c>
    </row>
    <row r="529" spans="1:5" ht="36.75" thickBot="1" x14ac:dyDescent="0.25">
      <c r="A529" s="1"/>
      <c r="B529" s="2" t="s">
        <v>41</v>
      </c>
      <c r="C529" s="19">
        <v>0</v>
      </c>
      <c r="D529" s="23"/>
    </row>
    <row r="530" spans="1:5" ht="13.9" customHeight="1" thickBot="1" x14ac:dyDescent="0.25">
      <c r="A530" s="1"/>
      <c r="B530" s="2" t="s">
        <v>42</v>
      </c>
      <c r="C530" s="19">
        <v>0</v>
      </c>
      <c r="D530" s="23"/>
    </row>
    <row r="531" spans="1:5" ht="13.9" customHeight="1" thickBot="1" x14ac:dyDescent="0.25">
      <c r="A531" s="1"/>
      <c r="B531" s="2" t="s">
        <v>43</v>
      </c>
      <c r="C531" s="19">
        <v>0</v>
      </c>
      <c r="D531" s="23"/>
    </row>
    <row r="532" spans="1:5" ht="36.75" thickBot="1" x14ac:dyDescent="0.25">
      <c r="A532" s="1"/>
      <c r="B532" s="2" t="s">
        <v>44</v>
      </c>
      <c r="C532" s="19">
        <v>0</v>
      </c>
      <c r="D532" s="23"/>
    </row>
    <row r="533" spans="1:5" ht="13.9" customHeight="1" thickBot="1" x14ac:dyDescent="0.25">
      <c r="A533" s="1"/>
      <c r="B533" s="2" t="s">
        <v>45</v>
      </c>
      <c r="C533" s="19">
        <v>0</v>
      </c>
      <c r="D533" s="23"/>
    </row>
    <row r="534" spans="1:5" ht="13.9" customHeight="1" thickBot="1" x14ac:dyDescent="0.25">
      <c r="A534" s="1"/>
      <c r="B534" s="2" t="s">
        <v>46</v>
      </c>
      <c r="C534" s="19">
        <v>0</v>
      </c>
      <c r="D534" s="23"/>
    </row>
    <row r="535" spans="1:5" ht="13.9" customHeight="1" thickBot="1" x14ac:dyDescent="0.25">
      <c r="A535" s="39" t="s">
        <v>47</v>
      </c>
      <c r="B535" s="40"/>
      <c r="C535" s="19">
        <v>0</v>
      </c>
      <c r="D535" s="23"/>
    </row>
    <row r="536" spans="1:5" ht="13.9" customHeight="1" thickBot="1" x14ac:dyDescent="0.25">
      <c r="A536" s="36"/>
      <c r="B536" s="36"/>
      <c r="C536" s="21"/>
      <c r="D536" s="18"/>
    </row>
    <row r="537" spans="1:5" ht="13.9" customHeight="1" thickBot="1" x14ac:dyDescent="0.25">
      <c r="A537" s="56" t="s">
        <v>48</v>
      </c>
      <c r="B537" s="57"/>
      <c r="C537" s="16"/>
      <c r="D537" s="17">
        <f>D507-D509+D528</f>
        <v>204409045.55000001</v>
      </c>
    </row>
    <row r="538" spans="1:5" ht="28.9" customHeight="1" x14ac:dyDescent="0.2">
      <c r="A538" s="112" t="s">
        <v>62</v>
      </c>
      <c r="B538" s="112"/>
      <c r="C538" s="112"/>
      <c r="D538" s="112"/>
      <c r="E538" s="112"/>
    </row>
  </sheetData>
  <mergeCells count="81">
    <mergeCell ref="A536:B536"/>
    <mergeCell ref="A537:B537"/>
    <mergeCell ref="A538:E538"/>
    <mergeCell ref="A508:B508"/>
    <mergeCell ref="A509:B509"/>
    <mergeCell ref="A526:B526"/>
    <mergeCell ref="A527:B527"/>
    <mergeCell ref="A528:B528"/>
    <mergeCell ref="A535:B535"/>
    <mergeCell ref="A501:B501"/>
    <mergeCell ref="A502:B502"/>
    <mergeCell ref="A504:D504"/>
    <mergeCell ref="A505:D505"/>
    <mergeCell ref="A506:D506"/>
    <mergeCell ref="A507:B507"/>
    <mergeCell ref="A488:B488"/>
    <mergeCell ref="A489:B489"/>
    <mergeCell ref="A494:B494"/>
    <mergeCell ref="A495:B495"/>
    <mergeCell ref="A496:B496"/>
    <mergeCell ref="A500:B500"/>
    <mergeCell ref="A480:B480"/>
    <mergeCell ref="A483:D483"/>
    <mergeCell ref="A484:D484"/>
    <mergeCell ref="A485:D485"/>
    <mergeCell ref="A486:D486"/>
    <mergeCell ref="A487:B487"/>
    <mergeCell ref="A452:B452"/>
    <mergeCell ref="A469:B469"/>
    <mergeCell ref="A470:B470"/>
    <mergeCell ref="A471:B471"/>
    <mergeCell ref="A478:B478"/>
    <mergeCell ref="A479:B479"/>
    <mergeCell ref="A445:B445"/>
    <mergeCell ref="A447:D447"/>
    <mergeCell ref="A448:D448"/>
    <mergeCell ref="A449:D449"/>
    <mergeCell ref="A450:B450"/>
    <mergeCell ref="A451:B451"/>
    <mergeCell ref="A432:B432"/>
    <mergeCell ref="A437:B437"/>
    <mergeCell ref="A438:B438"/>
    <mergeCell ref="A439:B439"/>
    <mergeCell ref="A443:B443"/>
    <mergeCell ref="A444:B444"/>
    <mergeCell ref="A426:D426"/>
    <mergeCell ref="A427:D427"/>
    <mergeCell ref="A428:D428"/>
    <mergeCell ref="A429:D429"/>
    <mergeCell ref="A430:B430"/>
    <mergeCell ref="A431:B431"/>
    <mergeCell ref="A323:B323"/>
    <mergeCell ref="A356:B356"/>
    <mergeCell ref="A363:B363"/>
    <mergeCell ref="A372:B372"/>
    <mergeCell ref="A380:B380"/>
    <mergeCell ref="A410:B410"/>
    <mergeCell ref="A185:B185"/>
    <mergeCell ref="A238:E238"/>
    <mergeCell ref="A247:B247"/>
    <mergeCell ref="A266:B266"/>
    <mergeCell ref="A283:B283"/>
    <mergeCell ref="A290:B290"/>
    <mergeCell ref="A172:E172"/>
    <mergeCell ref="A174:B174"/>
    <mergeCell ref="A179:C179"/>
    <mergeCell ref="A180:E180"/>
    <mergeCell ref="A182:B182"/>
    <mergeCell ref="A183:E183"/>
    <mergeCell ref="A114:B114"/>
    <mergeCell ref="A121:B121"/>
    <mergeCell ref="A128:B128"/>
    <mergeCell ref="A135:B135"/>
    <mergeCell ref="A146:B146"/>
    <mergeCell ref="A171:B171"/>
    <mergeCell ref="A1:E1"/>
    <mergeCell ref="A2:E2"/>
    <mergeCell ref="A3:B3"/>
    <mergeCell ref="A81:B81"/>
    <mergeCell ref="A100:B100"/>
    <mergeCell ref="A107:B107"/>
  </mergeCells>
  <printOptions horizontalCentered="1"/>
  <pageMargins left="0.70866141732283472" right="0.70866141732283472" top="0.35433070866141736" bottom="0.47244094488188981" header="0.27559055118110237" footer="0.31496062992125984"/>
  <pageSetup scale="79" fitToHeight="10" orientation="portrait" verticalDpi="0" r:id="rId1"/>
  <headerFooter>
    <oddFooter>&amp;C&amp;9&amp;P de &amp;N</oddFooter>
  </headerFooter>
  <rowBreaks count="10" manualBreakCount="10">
    <brk id="80" max="4" man="1"/>
    <brk id="134" max="4" man="1"/>
    <brk id="184" max="4" man="1"/>
    <brk id="223" max="4" man="1"/>
    <brk id="246" max="4" man="1"/>
    <brk id="289" max="4" man="1"/>
    <brk id="355" max="4" man="1"/>
    <brk id="408" max="4" man="1"/>
    <brk id="424" max="4" man="1"/>
    <brk id="481"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showGridLines="0" zoomScaleNormal="100" zoomScalePageLayoutView="90" workbookViewId="0">
      <pane ySplit="4" topLeftCell="A29" activePane="bottomLeft" state="frozen"/>
      <selection pane="bottomLeft" activeCell="A40" sqref="A40:E40"/>
    </sheetView>
  </sheetViews>
  <sheetFormatPr baseColWidth="10" defaultRowHeight="15" x14ac:dyDescent="0.25"/>
  <cols>
    <col min="1" max="1" width="55.85546875" customWidth="1"/>
    <col min="2" max="5" width="19.42578125" customWidth="1"/>
  </cols>
  <sheetData>
    <row r="1" spans="1:7" x14ac:dyDescent="0.25">
      <c r="A1" s="113" t="s">
        <v>61</v>
      </c>
      <c r="B1" s="114"/>
      <c r="C1" s="114"/>
      <c r="D1" s="114"/>
      <c r="E1" s="115"/>
    </row>
    <row r="2" spans="1:7" x14ac:dyDescent="0.25">
      <c r="A2" s="116" t="s">
        <v>457</v>
      </c>
      <c r="B2" s="117"/>
      <c r="C2" s="117"/>
      <c r="D2" s="117"/>
      <c r="E2" s="118"/>
    </row>
    <row r="3" spans="1:7" ht="15.75" thickBot="1" x14ac:dyDescent="0.3">
      <c r="A3" s="119" t="s">
        <v>458</v>
      </c>
      <c r="B3" s="120"/>
      <c r="C3" s="120"/>
      <c r="D3" s="120"/>
      <c r="E3" s="121"/>
    </row>
    <row r="4" spans="1:7" ht="15.75" thickBot="1" x14ac:dyDescent="0.3">
      <c r="A4" s="122" t="s">
        <v>459</v>
      </c>
      <c r="B4" s="123" t="s">
        <v>460</v>
      </c>
      <c r="C4" s="123" t="s">
        <v>461</v>
      </c>
      <c r="D4" s="123" t="s">
        <v>462</v>
      </c>
      <c r="E4" s="123" t="s">
        <v>463</v>
      </c>
      <c r="G4" s="3"/>
    </row>
    <row r="5" spans="1:7" ht="15.75" thickBot="1" x14ac:dyDescent="0.3">
      <c r="A5" s="124" t="s">
        <v>464</v>
      </c>
      <c r="B5" s="125">
        <v>0</v>
      </c>
      <c r="C5" s="125">
        <v>0</v>
      </c>
      <c r="D5" s="125">
        <v>0</v>
      </c>
      <c r="E5" s="125">
        <v>0</v>
      </c>
    </row>
    <row r="6" spans="1:7" ht="15.75" thickBot="1" x14ac:dyDescent="0.3">
      <c r="A6" s="124" t="s">
        <v>465</v>
      </c>
      <c r="B6" s="125">
        <v>0</v>
      </c>
      <c r="C6" s="125">
        <v>0</v>
      </c>
      <c r="D6" s="125">
        <v>0</v>
      </c>
      <c r="E6" s="125">
        <v>0</v>
      </c>
    </row>
    <row r="7" spans="1:7" ht="15.75" thickBot="1" x14ac:dyDescent="0.3">
      <c r="A7" s="124" t="s">
        <v>466</v>
      </c>
      <c r="B7" s="125">
        <v>0</v>
      </c>
      <c r="C7" s="125">
        <v>0</v>
      </c>
      <c r="D7" s="125">
        <v>0</v>
      </c>
      <c r="E7" s="125">
        <v>0</v>
      </c>
    </row>
    <row r="8" spans="1:7" ht="15.75" thickBot="1" x14ac:dyDescent="0.3">
      <c r="A8" s="124" t="s">
        <v>467</v>
      </c>
      <c r="B8" s="125">
        <v>0</v>
      </c>
      <c r="C8" s="125">
        <v>0</v>
      </c>
      <c r="D8" s="125">
        <v>0</v>
      </c>
      <c r="E8" s="125">
        <v>0</v>
      </c>
    </row>
    <row r="9" spans="1:7" ht="26.25" thickBot="1" x14ac:dyDescent="0.3">
      <c r="A9" s="124" t="s">
        <v>468</v>
      </c>
      <c r="B9" s="125">
        <v>0</v>
      </c>
      <c r="C9" s="125">
        <v>0</v>
      </c>
      <c r="D9" s="125">
        <v>0</v>
      </c>
      <c r="E9" s="125">
        <v>0</v>
      </c>
    </row>
    <row r="10" spans="1:7" ht="26.25" thickBot="1" x14ac:dyDescent="0.3">
      <c r="A10" s="124" t="s">
        <v>469</v>
      </c>
      <c r="B10" s="125">
        <v>0</v>
      </c>
      <c r="C10" s="125">
        <v>0</v>
      </c>
      <c r="D10" s="125">
        <v>0</v>
      </c>
      <c r="E10" s="125">
        <v>0</v>
      </c>
    </row>
    <row r="11" spans="1:7" ht="26.25" thickBot="1" x14ac:dyDescent="0.3">
      <c r="A11" s="124" t="s">
        <v>470</v>
      </c>
      <c r="B11" s="125">
        <v>0</v>
      </c>
      <c r="C11" s="125">
        <v>0</v>
      </c>
      <c r="D11" s="125">
        <v>0</v>
      </c>
      <c r="E11" s="125">
        <v>0</v>
      </c>
    </row>
    <row r="12" spans="1:7" ht="26.25" thickBot="1" x14ac:dyDescent="0.3">
      <c r="A12" s="124" t="s">
        <v>471</v>
      </c>
      <c r="B12" s="125">
        <v>0</v>
      </c>
      <c r="C12" s="125">
        <v>0</v>
      </c>
      <c r="D12" s="125">
        <v>0</v>
      </c>
      <c r="E12" s="125">
        <v>0</v>
      </c>
    </row>
    <row r="13" spans="1:7" ht="15.75" thickBot="1" x14ac:dyDescent="0.3">
      <c r="A13" s="124" t="s">
        <v>472</v>
      </c>
      <c r="B13" s="125">
        <v>0</v>
      </c>
      <c r="C13" s="125">
        <v>0</v>
      </c>
      <c r="D13" s="125">
        <v>0</v>
      </c>
      <c r="E13" s="125">
        <v>0</v>
      </c>
    </row>
    <row r="14" spans="1:7" ht="26.25" thickBot="1" x14ac:dyDescent="0.3">
      <c r="A14" s="124" t="s">
        <v>473</v>
      </c>
      <c r="B14" s="125">
        <v>0</v>
      </c>
      <c r="C14" s="125">
        <v>0</v>
      </c>
      <c r="D14" s="125">
        <v>0</v>
      </c>
      <c r="E14" s="125">
        <v>0</v>
      </c>
    </row>
    <row r="15" spans="1:7" ht="26.25" thickBot="1" x14ac:dyDescent="0.3">
      <c r="A15" s="124" t="s">
        <v>474</v>
      </c>
      <c r="B15" s="125">
        <v>0</v>
      </c>
      <c r="C15" s="125">
        <v>0</v>
      </c>
      <c r="D15" s="125">
        <v>0</v>
      </c>
      <c r="E15" s="125">
        <v>0</v>
      </c>
    </row>
    <row r="16" spans="1:7" ht="26.25" thickBot="1" x14ac:dyDescent="0.3">
      <c r="A16" s="124" t="s">
        <v>475</v>
      </c>
      <c r="B16" s="125">
        <v>0</v>
      </c>
      <c r="C16" s="125">
        <v>0</v>
      </c>
      <c r="D16" s="125">
        <v>0</v>
      </c>
      <c r="E16" s="125">
        <v>0</v>
      </c>
    </row>
    <row r="17" spans="1:5" ht="26.25" thickBot="1" x14ac:dyDescent="0.3">
      <c r="A17" s="124" t="s">
        <v>476</v>
      </c>
      <c r="B17" s="125">
        <v>0</v>
      </c>
      <c r="C17" s="125">
        <v>0</v>
      </c>
      <c r="D17" s="125">
        <v>0</v>
      </c>
      <c r="E17" s="125">
        <v>0</v>
      </c>
    </row>
    <row r="18" spans="1:5" ht="26.25" thickBot="1" x14ac:dyDescent="0.3">
      <c r="A18" s="124" t="s">
        <v>477</v>
      </c>
      <c r="B18" s="125">
        <v>0</v>
      </c>
      <c r="C18" s="125">
        <v>0</v>
      </c>
      <c r="D18" s="125">
        <v>0</v>
      </c>
      <c r="E18" s="125">
        <v>0</v>
      </c>
    </row>
    <row r="19" spans="1:5" ht="26.25" thickBot="1" x14ac:dyDescent="0.3">
      <c r="A19" s="124" t="s">
        <v>478</v>
      </c>
      <c r="B19" s="125">
        <v>0</v>
      </c>
      <c r="C19" s="125">
        <v>0</v>
      </c>
      <c r="D19" s="125">
        <v>0</v>
      </c>
      <c r="E19" s="125">
        <v>0</v>
      </c>
    </row>
    <row r="20" spans="1:5" ht="15.75" thickBot="1" x14ac:dyDescent="0.3">
      <c r="A20" s="124" t="s">
        <v>479</v>
      </c>
      <c r="B20" s="125">
        <v>0</v>
      </c>
      <c r="C20" s="125">
        <v>0</v>
      </c>
      <c r="D20" s="125">
        <v>0</v>
      </c>
      <c r="E20" s="125">
        <v>0</v>
      </c>
    </row>
    <row r="21" spans="1:5" ht="15.75" thickBot="1" x14ac:dyDescent="0.3">
      <c r="A21" s="124" t="s">
        <v>480</v>
      </c>
      <c r="B21" s="125">
        <v>0</v>
      </c>
      <c r="C21" s="125">
        <v>0</v>
      </c>
      <c r="D21" s="125">
        <v>0</v>
      </c>
      <c r="E21" s="125">
        <v>0</v>
      </c>
    </row>
    <row r="22" spans="1:5" ht="15.75" thickBot="1" x14ac:dyDescent="0.3">
      <c r="A22" s="124" t="s">
        <v>481</v>
      </c>
      <c r="B22" s="125">
        <v>0</v>
      </c>
      <c r="C22" s="125">
        <v>0</v>
      </c>
      <c r="D22" s="125">
        <v>0</v>
      </c>
      <c r="E22" s="125">
        <v>0</v>
      </c>
    </row>
    <row r="23" spans="1:5" ht="15.75" thickBot="1" x14ac:dyDescent="0.3">
      <c r="A23" s="124" t="s">
        <v>482</v>
      </c>
      <c r="B23" s="125">
        <v>0</v>
      </c>
      <c r="C23" s="125">
        <v>0</v>
      </c>
      <c r="D23" s="125">
        <v>0</v>
      </c>
      <c r="E23" s="125">
        <v>0</v>
      </c>
    </row>
    <row r="24" spans="1:5" ht="15.75" thickBot="1" x14ac:dyDescent="0.3">
      <c r="A24" s="124" t="s">
        <v>483</v>
      </c>
      <c r="B24" s="125">
        <v>0</v>
      </c>
      <c r="C24" s="125">
        <v>0</v>
      </c>
      <c r="D24" s="125">
        <v>0</v>
      </c>
      <c r="E24" s="125">
        <v>0</v>
      </c>
    </row>
    <row r="25" spans="1:5" ht="26.25" thickBot="1" x14ac:dyDescent="0.3">
      <c r="A25" s="124" t="s">
        <v>484</v>
      </c>
      <c r="B25" s="125">
        <v>0</v>
      </c>
      <c r="C25" s="125">
        <v>0</v>
      </c>
      <c r="D25" s="125">
        <v>0</v>
      </c>
      <c r="E25" s="125">
        <v>0</v>
      </c>
    </row>
    <row r="26" spans="1:5" ht="26.25" thickBot="1" x14ac:dyDescent="0.3">
      <c r="A26" s="124" t="s">
        <v>485</v>
      </c>
      <c r="B26" s="125">
        <v>0</v>
      </c>
      <c r="C26" s="125">
        <v>0</v>
      </c>
      <c r="D26" s="125">
        <v>0</v>
      </c>
      <c r="E26" s="125">
        <v>0</v>
      </c>
    </row>
    <row r="27" spans="1:5" ht="15.75" thickBot="1" x14ac:dyDescent="0.3">
      <c r="A27" s="124" t="s">
        <v>486</v>
      </c>
      <c r="B27" s="125">
        <v>0</v>
      </c>
      <c r="C27" s="125">
        <v>0</v>
      </c>
      <c r="D27" s="125">
        <v>0</v>
      </c>
      <c r="E27" s="125">
        <v>0</v>
      </c>
    </row>
    <row r="28" spans="1:5" ht="15.75" thickBot="1" x14ac:dyDescent="0.3">
      <c r="A28" s="124" t="s">
        <v>487</v>
      </c>
      <c r="B28" s="125">
        <v>0</v>
      </c>
      <c r="C28" s="125">
        <v>0</v>
      </c>
      <c r="D28" s="125">
        <v>0</v>
      </c>
      <c r="E28" s="125">
        <v>0</v>
      </c>
    </row>
    <row r="29" spans="1:5" ht="15.75" thickBot="1" x14ac:dyDescent="0.3">
      <c r="A29" s="124" t="s">
        <v>488</v>
      </c>
      <c r="B29" s="125">
        <v>0</v>
      </c>
      <c r="C29" s="125">
        <v>0</v>
      </c>
      <c r="D29" s="125">
        <v>0</v>
      </c>
      <c r="E29" s="125">
        <v>0</v>
      </c>
    </row>
    <row r="30" spans="1:5" ht="26.25" thickBot="1" x14ac:dyDescent="0.3">
      <c r="A30" s="124" t="s">
        <v>489</v>
      </c>
      <c r="B30" s="125">
        <v>0</v>
      </c>
      <c r="C30" s="125">
        <v>0</v>
      </c>
      <c r="D30" s="125">
        <v>0</v>
      </c>
      <c r="E30" s="125">
        <v>0</v>
      </c>
    </row>
    <row r="31" spans="1:5" ht="26.25" thickBot="1" x14ac:dyDescent="0.3">
      <c r="A31" s="124" t="s">
        <v>490</v>
      </c>
      <c r="B31" s="125">
        <v>0</v>
      </c>
      <c r="C31" s="125">
        <v>0</v>
      </c>
      <c r="D31" s="125">
        <v>0</v>
      </c>
      <c r="E31" s="125">
        <v>0</v>
      </c>
    </row>
    <row r="32" spans="1:5" ht="26.25" thickBot="1" x14ac:dyDescent="0.3">
      <c r="A32" s="124" t="s">
        <v>491</v>
      </c>
      <c r="B32" s="125">
        <v>0</v>
      </c>
      <c r="C32" s="125">
        <v>0</v>
      </c>
      <c r="D32" s="125">
        <v>0</v>
      </c>
      <c r="E32" s="125">
        <v>0</v>
      </c>
    </row>
    <row r="33" spans="1:5" ht="15.75" thickBot="1" x14ac:dyDescent="0.3">
      <c r="A33" s="124" t="s">
        <v>492</v>
      </c>
      <c r="B33" s="125">
        <v>0</v>
      </c>
      <c r="C33" s="125">
        <v>0</v>
      </c>
      <c r="D33" s="125">
        <v>0</v>
      </c>
      <c r="E33" s="125">
        <v>0</v>
      </c>
    </row>
    <row r="34" spans="1:5" ht="15.75" thickBot="1" x14ac:dyDescent="0.3">
      <c r="A34" s="124" t="s">
        <v>493</v>
      </c>
      <c r="B34" s="125">
        <v>0</v>
      </c>
      <c r="C34" s="125">
        <v>0</v>
      </c>
      <c r="D34" s="125">
        <v>0</v>
      </c>
      <c r="E34" s="125">
        <v>0</v>
      </c>
    </row>
    <row r="35" spans="1:5" ht="15.75" thickBot="1" x14ac:dyDescent="0.3">
      <c r="A35" s="124" t="s">
        <v>494</v>
      </c>
      <c r="B35" s="125">
        <v>0</v>
      </c>
      <c r="C35" s="125">
        <v>0</v>
      </c>
      <c r="D35" s="125">
        <v>0</v>
      </c>
      <c r="E35" s="125">
        <v>0</v>
      </c>
    </row>
    <row r="36" spans="1:5" ht="15.75" thickBot="1" x14ac:dyDescent="0.3">
      <c r="A36" s="124" t="s">
        <v>495</v>
      </c>
      <c r="B36" s="125">
        <v>0</v>
      </c>
      <c r="C36" s="125">
        <v>0</v>
      </c>
      <c r="D36" s="125">
        <v>0</v>
      </c>
      <c r="E36" s="125">
        <v>0</v>
      </c>
    </row>
    <row r="37" spans="1:5" ht="15.75" thickBot="1" x14ac:dyDescent="0.3">
      <c r="A37" s="124" t="s">
        <v>496</v>
      </c>
      <c r="B37" s="125">
        <v>0</v>
      </c>
      <c r="C37" s="125">
        <v>0</v>
      </c>
      <c r="D37" s="125">
        <v>0</v>
      </c>
      <c r="E37" s="125">
        <v>0</v>
      </c>
    </row>
    <row r="38" spans="1:5" ht="22.15" customHeight="1" x14ac:dyDescent="0.25">
      <c r="A38" s="126" t="s">
        <v>497</v>
      </c>
      <c r="B38" s="126"/>
      <c r="C38" s="126"/>
      <c r="D38" s="126"/>
      <c r="E38" s="126"/>
    </row>
    <row r="39" spans="1:5" x14ac:dyDescent="0.25">
      <c r="A39" s="127" t="s">
        <v>498</v>
      </c>
      <c r="B39" s="127"/>
      <c r="C39" s="127"/>
      <c r="D39" s="127"/>
      <c r="E39" s="127"/>
    </row>
    <row r="40" spans="1:5" ht="33" customHeight="1" x14ac:dyDescent="0.25">
      <c r="A40" s="128" t="s">
        <v>62</v>
      </c>
      <c r="B40" s="128"/>
      <c r="C40" s="128"/>
      <c r="D40" s="128"/>
      <c r="E40" s="128"/>
    </row>
    <row r="42" spans="1:5" x14ac:dyDescent="0.25">
      <c r="A42" s="5"/>
    </row>
    <row r="45" spans="1:5" x14ac:dyDescent="0.25">
      <c r="E45" s="5" t="s">
        <v>499</v>
      </c>
    </row>
  </sheetData>
  <mergeCells count="6">
    <mergeCell ref="A1:E1"/>
    <mergeCell ref="A2:E2"/>
    <mergeCell ref="A3:E3"/>
    <mergeCell ref="A38:E38"/>
    <mergeCell ref="A39:E39"/>
    <mergeCell ref="A40:E40"/>
  </mergeCells>
  <printOptions horizontalCentered="1"/>
  <pageMargins left="0.23622047244094491" right="0.23622047244094491" top="1.9685039370078741" bottom="0.74803149606299213" header="0.31496062992125984" footer="0.31496062992125984"/>
  <pageSetup scale="68" orientation="portrait" verticalDpi="0" r:id="rId1"/>
  <headerFooter>
    <oddHeader xml:space="preserve">&amp;C&amp;"-,Negrita"&amp;12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showGridLines="0" tabSelected="1" zoomScaleNormal="100" workbookViewId="0">
      <pane ySplit="4" topLeftCell="A5" activePane="bottomLeft" state="frozen"/>
      <selection pane="bottomLeft" activeCell="A22" sqref="A22:E22"/>
    </sheetView>
  </sheetViews>
  <sheetFormatPr baseColWidth="10" defaultRowHeight="15" x14ac:dyDescent="0.25"/>
  <cols>
    <col min="1" max="1" width="49.85546875" customWidth="1"/>
    <col min="2" max="5" width="19.42578125" customWidth="1"/>
    <col min="7" max="7" width="14.140625" bestFit="1" customWidth="1"/>
  </cols>
  <sheetData>
    <row r="1" spans="1:7" x14ac:dyDescent="0.25">
      <c r="A1" s="113" t="s">
        <v>61</v>
      </c>
      <c r="B1" s="114"/>
      <c r="C1" s="114"/>
      <c r="D1" s="114"/>
      <c r="E1" s="115"/>
    </row>
    <row r="2" spans="1:7" ht="15.75" thickBot="1" x14ac:dyDescent="0.3">
      <c r="A2" s="116" t="s">
        <v>457</v>
      </c>
      <c r="B2" s="117"/>
      <c r="C2" s="117"/>
      <c r="D2" s="117"/>
      <c r="E2" s="118"/>
    </row>
    <row r="3" spans="1:7" ht="15.75" thickBot="1" x14ac:dyDescent="0.3">
      <c r="A3" s="129" t="s">
        <v>500</v>
      </c>
      <c r="B3" s="130"/>
      <c r="C3" s="130"/>
      <c r="D3" s="130"/>
      <c r="E3" s="131"/>
    </row>
    <row r="4" spans="1:7" ht="15.75" thickBot="1" x14ac:dyDescent="0.3">
      <c r="A4" s="122" t="s">
        <v>459</v>
      </c>
      <c r="B4" s="123" t="s">
        <v>460</v>
      </c>
      <c r="C4" s="123" t="s">
        <v>461</v>
      </c>
      <c r="D4" s="123" t="s">
        <v>462</v>
      </c>
      <c r="E4" s="123" t="s">
        <v>463</v>
      </c>
    </row>
    <row r="5" spans="1:7" ht="15.75" thickBot="1" x14ac:dyDescent="0.3">
      <c r="A5" s="124" t="s">
        <v>501</v>
      </c>
      <c r="B5" s="132">
        <v>0</v>
      </c>
      <c r="C5" s="132">
        <v>2713575318.1399999</v>
      </c>
      <c r="D5" s="132">
        <v>271355318.13999999</v>
      </c>
      <c r="E5" s="132">
        <v>0</v>
      </c>
    </row>
    <row r="6" spans="1:7" ht="15.75" thickBot="1" x14ac:dyDescent="0.3">
      <c r="A6" s="124" t="s">
        <v>502</v>
      </c>
      <c r="B6" s="132">
        <v>0</v>
      </c>
      <c r="C6" s="132">
        <v>646635351.92999995</v>
      </c>
      <c r="D6" s="132">
        <v>646635351.92999995</v>
      </c>
      <c r="E6" s="132">
        <v>0</v>
      </c>
    </row>
    <row r="7" spans="1:7" ht="15.75" thickBot="1" x14ac:dyDescent="0.3">
      <c r="A7" s="124" t="s">
        <v>503</v>
      </c>
      <c r="B7" s="132">
        <v>0</v>
      </c>
      <c r="C7" s="132">
        <v>0</v>
      </c>
      <c r="D7" s="132">
        <v>0</v>
      </c>
      <c r="E7" s="132">
        <v>0</v>
      </c>
    </row>
    <row r="8" spans="1:7" ht="15.75" thickBot="1" x14ac:dyDescent="0.3">
      <c r="A8" s="124" t="s">
        <v>504</v>
      </c>
      <c r="B8" s="132">
        <v>0</v>
      </c>
      <c r="C8" s="132">
        <v>323307754.93000001</v>
      </c>
      <c r="D8" s="132">
        <v>0</v>
      </c>
      <c r="E8" s="132">
        <v>-323307754.93000001</v>
      </c>
    </row>
    <row r="9" spans="1:7" ht="15.75" thickBot="1" x14ac:dyDescent="0.3">
      <c r="A9" s="124" t="s">
        <v>505</v>
      </c>
      <c r="B9" s="132">
        <v>0</v>
      </c>
      <c r="C9" s="132">
        <v>0</v>
      </c>
      <c r="D9" s="132">
        <v>0</v>
      </c>
      <c r="E9" s="132">
        <v>0</v>
      </c>
    </row>
    <row r="10" spans="1:7" ht="15.75" thickBot="1" x14ac:dyDescent="0.3">
      <c r="A10" s="124" t="s">
        <v>506</v>
      </c>
      <c r="B10" s="132">
        <v>0</v>
      </c>
      <c r="C10" s="132">
        <v>323327597</v>
      </c>
      <c r="D10" s="132">
        <v>323307754.93000001</v>
      </c>
      <c r="E10" s="132">
        <v>-19842.07</v>
      </c>
      <c r="G10" s="133"/>
    </row>
    <row r="11" spans="1:7" ht="15.75" thickBot="1" x14ac:dyDescent="0.3">
      <c r="A11" s="124" t="s">
        <v>507</v>
      </c>
      <c r="B11" s="132">
        <v>0</v>
      </c>
      <c r="C11" s="132">
        <v>0</v>
      </c>
      <c r="D11" s="132">
        <v>323327597</v>
      </c>
      <c r="E11" s="132">
        <v>323327597</v>
      </c>
      <c r="G11" s="133"/>
    </row>
    <row r="12" spans="1:7" ht="15.75" thickBot="1" x14ac:dyDescent="0.3">
      <c r="A12" s="124" t="s">
        <v>508</v>
      </c>
      <c r="B12" s="132">
        <v>0</v>
      </c>
      <c r="C12" s="132">
        <v>2066939966.21</v>
      </c>
      <c r="D12" s="132">
        <v>2066939966.21</v>
      </c>
      <c r="E12" s="132">
        <v>0</v>
      </c>
      <c r="G12" s="133"/>
    </row>
    <row r="13" spans="1:7" ht="15.75" thickBot="1" x14ac:dyDescent="0.3">
      <c r="A13" s="124" t="s">
        <v>509</v>
      </c>
      <c r="B13" s="132">
        <v>0</v>
      </c>
      <c r="C13" s="132">
        <v>0</v>
      </c>
      <c r="D13" s="132">
        <v>509192193.54000002</v>
      </c>
      <c r="E13" s="132">
        <v>509192193.54000002</v>
      </c>
      <c r="G13" s="133"/>
    </row>
    <row r="14" spans="1:7" ht="15.75" thickBot="1" x14ac:dyDescent="0.3">
      <c r="A14" s="124" t="s">
        <v>510</v>
      </c>
      <c r="B14" s="132">
        <v>0</v>
      </c>
      <c r="C14" s="132">
        <v>690153800.39999998</v>
      </c>
      <c r="D14" s="132">
        <v>478673189.81</v>
      </c>
      <c r="E14" s="132">
        <v>211480610.59</v>
      </c>
      <c r="G14" s="133"/>
    </row>
    <row r="15" spans="1:7" ht="26.25" thickBot="1" x14ac:dyDescent="0.3">
      <c r="A15" s="124" t="s">
        <v>511</v>
      </c>
      <c r="B15" s="132">
        <v>0</v>
      </c>
      <c r="C15" s="132">
        <v>150362846.72999999</v>
      </c>
      <c r="D15" s="132">
        <v>180961606.86000001</v>
      </c>
      <c r="E15" s="132">
        <v>30598760.129999999</v>
      </c>
      <c r="G15" s="133"/>
    </row>
    <row r="16" spans="1:7" ht="15.75" thickBot="1" x14ac:dyDescent="0.3">
      <c r="A16" s="124" t="s">
        <v>512</v>
      </c>
      <c r="B16" s="132">
        <v>0</v>
      </c>
      <c r="C16" s="132">
        <v>328310343.07999998</v>
      </c>
      <c r="D16" s="132">
        <v>302260589</v>
      </c>
      <c r="E16" s="132">
        <v>26049754.079999998</v>
      </c>
      <c r="G16" s="133"/>
    </row>
    <row r="17" spans="1:7" ht="15.75" thickBot="1" x14ac:dyDescent="0.3">
      <c r="A17" s="124" t="s">
        <v>513</v>
      </c>
      <c r="B17" s="132">
        <v>0</v>
      </c>
      <c r="C17" s="132">
        <v>302260589</v>
      </c>
      <c r="D17" s="132">
        <v>297926904.5</v>
      </c>
      <c r="E17" s="132">
        <v>4333684.5</v>
      </c>
      <c r="G17" s="133"/>
    </row>
    <row r="18" spans="1:7" ht="15.75" thickBot="1" x14ac:dyDescent="0.3">
      <c r="A18" s="124" t="s">
        <v>514</v>
      </c>
      <c r="B18" s="132">
        <v>0</v>
      </c>
      <c r="C18" s="132">
        <v>297926904.5</v>
      </c>
      <c r="D18" s="132">
        <v>297925482.5</v>
      </c>
      <c r="E18" s="132">
        <v>1422</v>
      </c>
      <c r="G18" s="133"/>
    </row>
    <row r="19" spans="1:7" ht="15.75" thickBot="1" x14ac:dyDescent="0.3">
      <c r="A19" s="124" t="s">
        <v>515</v>
      </c>
      <c r="B19" s="132">
        <v>0</v>
      </c>
      <c r="C19" s="132">
        <v>297925482.5</v>
      </c>
      <c r="D19" s="132">
        <v>0</v>
      </c>
      <c r="E19" s="132">
        <v>297925482.5</v>
      </c>
      <c r="G19" s="133"/>
    </row>
    <row r="20" spans="1:7" x14ac:dyDescent="0.25">
      <c r="A20" s="134"/>
      <c r="B20" s="134"/>
      <c r="C20" s="134"/>
      <c r="D20" s="134"/>
      <c r="E20" s="134"/>
    </row>
    <row r="22" spans="1:7" ht="41.45" customHeight="1" x14ac:dyDescent="0.25">
      <c r="A22" s="128" t="s">
        <v>516</v>
      </c>
      <c r="B22" s="128"/>
      <c r="C22" s="128"/>
      <c r="D22" s="128"/>
      <c r="E22" s="128"/>
    </row>
    <row r="24" spans="1:7" x14ac:dyDescent="0.25">
      <c r="F24" s="5"/>
    </row>
    <row r="27" spans="1:7" x14ac:dyDescent="0.25">
      <c r="E27" s="5" t="s">
        <v>517</v>
      </c>
    </row>
  </sheetData>
  <mergeCells count="5">
    <mergeCell ref="A1:E1"/>
    <mergeCell ref="A2:E2"/>
    <mergeCell ref="A3:E3"/>
    <mergeCell ref="A20:E20"/>
    <mergeCell ref="A22:E22"/>
  </mergeCells>
  <pageMargins left="0.23622047244094491" right="0.23622047244094491" top="1.9685039370078741" bottom="0.74803149606299213" header="0.31496062992125984" footer="0.31496062992125984"/>
  <pageSetup scale="8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10</vt:i4>
      </vt:variant>
    </vt:vector>
  </HeadingPairs>
  <TitlesOfParts>
    <vt:vector size="16" baseType="lpstr">
      <vt:lpstr>EFE 01</vt:lpstr>
      <vt:lpstr>CPC Trimestral</vt:lpstr>
      <vt:lpstr>CPC Acumulada</vt:lpstr>
      <vt:lpstr>9.1</vt:lpstr>
      <vt:lpstr>1</vt:lpstr>
      <vt:lpstr>2</vt:lpstr>
      <vt:lpstr>'1'!Área_de_impresión</vt:lpstr>
      <vt:lpstr>'2'!Área_de_impresión</vt:lpstr>
      <vt:lpstr>'9.1'!Área_de_impresión</vt:lpstr>
      <vt:lpstr>'CPC Acumulada'!Área_de_impresión</vt:lpstr>
      <vt:lpstr>'CPC Trimestral'!Área_de_impresión</vt:lpstr>
      <vt:lpstr>'EFE 01'!Área_de_impresión</vt:lpstr>
      <vt:lpstr>'1'!Títulos_a_imprimir</vt:lpstr>
      <vt:lpstr>'9.1'!Títulos_a_imprimir</vt:lpstr>
      <vt:lpstr>'CPC Acumulada'!Títulos_a_imprimir</vt:lpstr>
      <vt:lpstr>'CPC Trimestral'!Títulos_a_imprimir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Maleini Virginia Flores Valdés</dc:creator>
  <cp:lastModifiedBy>archivo</cp:lastModifiedBy>
  <cp:lastPrinted>2017-07-19T17:17:10Z</cp:lastPrinted>
  <dcterms:created xsi:type="dcterms:W3CDTF">2017-06-07T16:58:07Z</dcterms:created>
  <dcterms:modified xsi:type="dcterms:W3CDTF">2017-08-07T16:13:07Z</dcterms:modified>
</cp:coreProperties>
</file>