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9396"/>
  </bookViews>
  <sheets>
    <sheet name="ESF" sheetId="1" r:id="rId1"/>
  </sheets>
  <definedNames>
    <definedName name="_xlnm.Print_Area" localSheetId="0">ESF!$B$2:$H$54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1" l="1"/>
  <c r="G39" i="1"/>
  <c r="H49" i="1"/>
  <c r="H51" i="1" s="1"/>
  <c r="G49" i="1"/>
  <c r="G51" i="1" s="1"/>
  <c r="H29" i="1"/>
  <c r="G29" i="1"/>
  <c r="H27" i="1"/>
  <c r="G27" i="1"/>
  <c r="H17" i="1"/>
  <c r="G17" i="1"/>
  <c r="D29" i="1"/>
  <c r="D31" i="1" s="1"/>
  <c r="C29" i="1"/>
  <c r="C31" i="1"/>
  <c r="D16" i="1"/>
  <c r="C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<sst xmlns="http://schemas.openxmlformats.org/spreadsheetml/2006/main" count="67" uniqueCount="65">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</sst>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showGridLines="0" tabSelected="1" topLeftCell="B1" zoomScale="115" zoomScaleNormal="115" zoomScalePageLayoutView="115" workbookViewId="0">
      <selection activeCell="D1" sqref="D1"/>
    </sheetView>
  </sheetViews>
  <sheetFormatPr baseColWidth="10" defaultRowHeight="14.4" x14ac:dyDescent="0.3"/>
  <cols>
    <col min="1" max="1" width="2.6640625" style="36" customWidth="1"/>
    <col min="2" max="2" width="30.6640625" style="36" customWidth="1"/>
    <col min="3" max="4" width="14.6640625" style="36" customWidth="1"/>
    <col min="5" max="5" width="11.5546875" style="36"/>
    <col min="6" max="6" width="30.6640625" style="36" customWidth="1"/>
    <col min="7" max="8" width="14.6640625" style="36" customWidth="1"/>
    <col min="9" max="16384" width="11.5546875" style="36"/>
  </cols>
  <sheetData>
    <row r="1" spans="2:8" ht="15" thickBot="1" x14ac:dyDescent="0.35"/>
    <row r="2" spans="2:8" x14ac:dyDescent="0.3">
      <c r="B2" s="55" t="s">
        <v>64</v>
      </c>
      <c r="C2" s="56"/>
      <c r="D2" s="56"/>
      <c r="E2" s="56"/>
      <c r="F2" s="56"/>
      <c r="G2" s="56"/>
      <c r="H2" s="57"/>
    </row>
    <row r="3" spans="2:8" x14ac:dyDescent="0.3">
      <c r="B3" s="58" t="s">
        <v>0</v>
      </c>
      <c r="C3" s="59"/>
      <c r="D3" s="59"/>
      <c r="E3" s="59"/>
      <c r="F3" s="59"/>
      <c r="G3" s="59"/>
      <c r="H3" s="60"/>
    </row>
    <row r="4" spans="2:8" ht="15" thickBot="1" x14ac:dyDescent="0.35">
      <c r="B4" s="61" t="s">
        <v>62</v>
      </c>
      <c r="C4" s="62"/>
      <c r="D4" s="62"/>
      <c r="E4" s="62"/>
      <c r="F4" s="62"/>
      <c r="G4" s="62"/>
      <c r="H4" s="63"/>
    </row>
    <row r="5" spans="2:8" x14ac:dyDescent="0.3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55" customHeight="1" x14ac:dyDescent="0.3">
      <c r="B6" s="43"/>
      <c r="C6" s="44"/>
      <c r="D6" s="44"/>
      <c r="E6" s="3"/>
      <c r="F6" s="44"/>
      <c r="G6" s="44"/>
      <c r="H6" s="64"/>
    </row>
    <row r="7" spans="2:8" ht="14.55" customHeight="1" x14ac:dyDescent="0.3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55" customHeight="1" x14ac:dyDescent="0.3">
      <c r="B8" s="7" t="s">
        <v>5</v>
      </c>
      <c r="C8" s="8">
        <v>36189805.009999998</v>
      </c>
      <c r="D8" s="8">
        <v>47313148.359999999</v>
      </c>
      <c r="E8" s="3"/>
      <c r="F8" s="9" t="s">
        <v>6</v>
      </c>
      <c r="G8" s="8">
        <v>80560971.319999993</v>
      </c>
      <c r="H8" s="27">
        <v>92832380.879999995</v>
      </c>
    </row>
    <row r="9" spans="2:8" ht="22.95" customHeight="1" x14ac:dyDescent="0.3">
      <c r="B9" s="7" t="s">
        <v>7</v>
      </c>
      <c r="C9" s="8">
        <v>50412073.590000004</v>
      </c>
      <c r="D9" s="8">
        <v>49012156.530000001</v>
      </c>
      <c r="E9" s="3"/>
      <c r="F9" s="9" t="s">
        <v>8</v>
      </c>
      <c r="G9" s="24">
        <v>12604786.65</v>
      </c>
      <c r="H9" s="28">
        <v>3050462.46</v>
      </c>
    </row>
    <row r="10" spans="2:8" ht="22.8" x14ac:dyDescent="0.3">
      <c r="B10" s="7" t="s">
        <v>9</v>
      </c>
      <c r="C10" s="8">
        <v>0.12</v>
      </c>
      <c r="D10" s="8">
        <v>0.12</v>
      </c>
      <c r="E10" s="3"/>
      <c r="F10" s="9" t="s">
        <v>10</v>
      </c>
      <c r="G10" s="24">
        <v>0</v>
      </c>
      <c r="H10" s="28">
        <v>0</v>
      </c>
    </row>
    <row r="11" spans="2:8" x14ac:dyDescent="0.3">
      <c r="B11" s="7" t="s">
        <v>11</v>
      </c>
      <c r="C11" s="8">
        <v>191055</v>
      </c>
      <c r="D11" s="10">
        <v>2255</v>
      </c>
      <c r="E11" s="3"/>
      <c r="F11" s="9" t="s">
        <v>12</v>
      </c>
      <c r="G11" s="24">
        <v>0</v>
      </c>
      <c r="H11" s="28">
        <v>0</v>
      </c>
    </row>
    <row r="12" spans="2:8" ht="14.55" customHeight="1" x14ac:dyDescent="0.3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4.200000000000003" x14ac:dyDescent="0.3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55" customHeight="1" x14ac:dyDescent="0.3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55" customHeight="1" x14ac:dyDescent="0.3">
      <c r="B15" s="7"/>
      <c r="C15" s="8"/>
      <c r="D15" s="8"/>
      <c r="E15" s="11"/>
      <c r="F15" s="9" t="s">
        <v>19</v>
      </c>
      <c r="G15" s="24">
        <v>0</v>
      </c>
      <c r="H15" s="28">
        <v>0</v>
      </c>
    </row>
    <row r="16" spans="2:8" ht="14.55" customHeight="1" x14ac:dyDescent="0.3">
      <c r="B16" s="12" t="s">
        <v>20</v>
      </c>
      <c r="C16" s="8">
        <f>SUM(C8:C15)</f>
        <v>86792933.719999999</v>
      </c>
      <c r="D16" s="8">
        <f>SUM(D8:D15)</f>
        <v>96327560.010000005</v>
      </c>
      <c r="E16" s="3"/>
      <c r="F16" s="9"/>
      <c r="G16" s="24"/>
      <c r="H16" s="28"/>
    </row>
    <row r="17" spans="2:8" ht="14.55" customHeight="1" x14ac:dyDescent="0.3">
      <c r="B17" s="12"/>
      <c r="C17" s="10"/>
      <c r="D17" s="10"/>
      <c r="E17" s="3"/>
      <c r="F17" s="13" t="s">
        <v>21</v>
      </c>
      <c r="G17" s="26">
        <f>SUM(G8:G16)</f>
        <v>93165757.969999999</v>
      </c>
      <c r="H17" s="27">
        <f>SUM(H8:H16)</f>
        <v>95882843.339999989</v>
      </c>
    </row>
    <row r="18" spans="2:8" ht="14.55" customHeight="1" x14ac:dyDescent="0.3">
      <c r="B18" s="14" t="s">
        <v>22</v>
      </c>
      <c r="C18" s="15"/>
      <c r="D18" s="15"/>
      <c r="E18" s="11"/>
      <c r="F18" s="13"/>
      <c r="G18" s="29"/>
      <c r="H18" s="30"/>
    </row>
    <row r="19" spans="2:8" ht="14.55" customHeight="1" x14ac:dyDescent="0.3">
      <c r="B19" s="7" t="s">
        <v>23</v>
      </c>
      <c r="C19" s="10">
        <v>24000000</v>
      </c>
      <c r="D19" s="10">
        <v>24000000</v>
      </c>
      <c r="E19" s="3"/>
      <c r="F19" s="16" t="s">
        <v>24</v>
      </c>
      <c r="G19" s="25"/>
      <c r="H19" s="31"/>
    </row>
    <row r="20" spans="2:8" ht="22.95" customHeight="1" x14ac:dyDescent="0.3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5" customHeight="1" x14ac:dyDescent="0.3">
      <c r="B21" s="7" t="s">
        <v>27</v>
      </c>
      <c r="C21" s="8">
        <v>162494571.27000001</v>
      </c>
      <c r="D21" s="8">
        <v>112422895.16</v>
      </c>
      <c r="E21" s="3"/>
      <c r="F21" s="9" t="s">
        <v>28</v>
      </c>
      <c r="G21" s="24">
        <v>0</v>
      </c>
      <c r="H21" s="28">
        <v>0</v>
      </c>
    </row>
    <row r="22" spans="2:8" x14ac:dyDescent="0.3">
      <c r="B22" s="7" t="s">
        <v>29</v>
      </c>
      <c r="C22" s="8">
        <v>102920690.40000001</v>
      </c>
      <c r="D22" s="8">
        <v>95791334.840000004</v>
      </c>
      <c r="E22" s="3"/>
      <c r="F22" s="9" t="s">
        <v>30</v>
      </c>
      <c r="G22" s="24">
        <v>48271496.609999999</v>
      </c>
      <c r="H22" s="28">
        <v>73324953.659999996</v>
      </c>
    </row>
    <row r="23" spans="2:8" ht="14.55" customHeight="1" x14ac:dyDescent="0.3">
      <c r="B23" s="7" t="s">
        <v>31</v>
      </c>
      <c r="C23" s="8">
        <v>435000</v>
      </c>
      <c r="D23" s="8">
        <v>435000</v>
      </c>
      <c r="E23" s="3"/>
      <c r="F23" s="9" t="s">
        <v>32</v>
      </c>
      <c r="G23" s="26">
        <v>0</v>
      </c>
      <c r="H23" s="27">
        <v>0</v>
      </c>
    </row>
    <row r="24" spans="2:8" ht="34.200000000000003" x14ac:dyDescent="0.3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1952943.1</v>
      </c>
      <c r="H24" s="28">
        <v>1952943.1</v>
      </c>
    </row>
    <row r="25" spans="2:8" ht="14.55" customHeight="1" x14ac:dyDescent="0.3">
      <c r="B25" s="7" t="s">
        <v>35</v>
      </c>
      <c r="C25" s="10">
        <v>31454060.370000001</v>
      </c>
      <c r="D25" s="10">
        <v>45054985.350000001</v>
      </c>
      <c r="E25" s="3"/>
      <c r="F25" s="9" t="s">
        <v>36</v>
      </c>
      <c r="G25" s="24">
        <v>0</v>
      </c>
      <c r="H25" s="28">
        <v>0</v>
      </c>
    </row>
    <row r="26" spans="2:8" ht="22.8" x14ac:dyDescent="0.3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55" customHeight="1" x14ac:dyDescent="0.3">
      <c r="B27" s="7" t="s">
        <v>39</v>
      </c>
      <c r="C27" s="8">
        <v>14978481.34</v>
      </c>
      <c r="D27" s="10">
        <v>8429663.4399999995</v>
      </c>
      <c r="E27" s="3"/>
      <c r="F27" s="13" t="s">
        <v>38</v>
      </c>
      <c r="G27" s="26">
        <f>SUM(G20:G26)</f>
        <v>50224439.710000001</v>
      </c>
      <c r="H27" s="27">
        <f>SUM(H20:H26)</f>
        <v>75277896.75999999</v>
      </c>
    </row>
    <row r="28" spans="2:8" ht="14.55" customHeight="1" x14ac:dyDescent="0.3">
      <c r="B28" s="37"/>
      <c r="C28" s="10"/>
      <c r="D28" s="10"/>
      <c r="E28" s="3"/>
      <c r="F28" s="13"/>
      <c r="G28" s="29"/>
      <c r="H28" s="30"/>
    </row>
    <row r="29" spans="2:8" ht="14.55" customHeight="1" x14ac:dyDescent="0.3">
      <c r="B29" s="12" t="s">
        <v>41</v>
      </c>
      <c r="C29" s="10">
        <f>SUM(C19:C28)</f>
        <v>336282803.38</v>
      </c>
      <c r="D29" s="10">
        <f>SUM(D19:D28)</f>
        <v>286133878.79000002</v>
      </c>
      <c r="E29" s="3"/>
      <c r="F29" s="17" t="s">
        <v>40</v>
      </c>
      <c r="G29" s="25">
        <f>+G17+G27</f>
        <v>143390197.68000001</v>
      </c>
      <c r="H29" s="31">
        <f>+H17+H27</f>
        <v>171160740.09999996</v>
      </c>
    </row>
    <row r="30" spans="2:8" ht="14.55" customHeight="1" x14ac:dyDescent="0.3">
      <c r="B30" s="37"/>
      <c r="C30" s="8"/>
      <c r="D30" s="8"/>
      <c r="E30" s="3"/>
      <c r="F30" s="17"/>
      <c r="G30" s="32"/>
      <c r="H30" s="33"/>
    </row>
    <row r="31" spans="2:8" x14ac:dyDescent="0.3">
      <c r="B31" s="18" t="s">
        <v>43</v>
      </c>
      <c r="C31" s="25">
        <f>+C16+C29</f>
        <v>423075737.10000002</v>
      </c>
      <c r="D31" s="25">
        <f>+D16+D29</f>
        <v>382461438.80000001</v>
      </c>
      <c r="E31" s="3"/>
      <c r="F31" s="16" t="s">
        <v>42</v>
      </c>
      <c r="G31" s="25"/>
      <c r="H31" s="31"/>
    </row>
    <row r="32" spans="2:8" x14ac:dyDescent="0.3">
      <c r="B32" s="37"/>
      <c r="C32" s="19"/>
      <c r="D32" s="19"/>
      <c r="E32" s="3"/>
      <c r="F32" s="16"/>
      <c r="G32" s="25"/>
      <c r="H32" s="31"/>
    </row>
    <row r="33" spans="2:8" ht="22.8" x14ac:dyDescent="0.3">
      <c r="B33" s="53"/>
      <c r="C33" s="54"/>
      <c r="D33" s="54"/>
      <c r="E33" s="3"/>
      <c r="F33" s="17" t="s">
        <v>44</v>
      </c>
      <c r="G33" s="25">
        <v>0</v>
      </c>
      <c r="H33" s="31">
        <v>0</v>
      </c>
    </row>
    <row r="34" spans="2:8" x14ac:dyDescent="0.3">
      <c r="B34" s="49"/>
      <c r="C34" s="50"/>
      <c r="D34" s="50"/>
      <c r="E34" s="3"/>
      <c r="F34" s="9" t="s">
        <v>45</v>
      </c>
      <c r="G34" s="26">
        <v>25475929.75</v>
      </c>
      <c r="H34" s="27">
        <v>25475929.75</v>
      </c>
    </row>
    <row r="35" spans="2:8" x14ac:dyDescent="0.3">
      <c r="B35" s="49"/>
      <c r="C35" s="50"/>
      <c r="D35" s="50"/>
      <c r="E35" s="3"/>
      <c r="F35" s="9" t="s">
        <v>46</v>
      </c>
      <c r="G35" s="26">
        <v>0</v>
      </c>
      <c r="H35" s="27">
        <v>0</v>
      </c>
    </row>
    <row r="36" spans="2:8" ht="22.8" x14ac:dyDescent="0.3">
      <c r="B36" s="51"/>
      <c r="C36" s="52"/>
      <c r="D36" s="52"/>
      <c r="E36" s="3"/>
      <c r="F36" s="9" t="s">
        <v>47</v>
      </c>
      <c r="G36" s="24">
        <v>0</v>
      </c>
      <c r="H36" s="28">
        <v>0</v>
      </c>
    </row>
    <row r="37" spans="2:8" x14ac:dyDescent="0.3">
      <c r="B37" s="43"/>
      <c r="C37" s="44"/>
      <c r="D37" s="44"/>
      <c r="E37" s="20"/>
      <c r="F37" s="16"/>
      <c r="G37" s="34"/>
      <c r="H37" s="35"/>
    </row>
    <row r="38" spans="2:8" ht="22.8" x14ac:dyDescent="0.3">
      <c r="B38" s="51"/>
      <c r="C38" s="52"/>
      <c r="D38" s="52"/>
      <c r="E38" s="3"/>
      <c r="F38" s="17" t="s">
        <v>48</v>
      </c>
      <c r="G38" s="34">
        <v>0</v>
      </c>
      <c r="H38" s="35">
        <v>0</v>
      </c>
    </row>
    <row r="39" spans="2:8" ht="22.8" x14ac:dyDescent="0.3">
      <c r="B39" s="51"/>
      <c r="C39" s="52"/>
      <c r="D39" s="52"/>
      <c r="E39" s="3"/>
      <c r="F39" s="9" t="s">
        <v>49</v>
      </c>
      <c r="G39" s="26">
        <f>69124193.25-0.41</f>
        <v>69124192.840000004</v>
      </c>
      <c r="H39" s="27">
        <f>74728997.76-0.41</f>
        <v>74728997.350000009</v>
      </c>
    </row>
    <row r="40" spans="2:8" x14ac:dyDescent="0.3">
      <c r="B40" s="51"/>
      <c r="C40" s="52"/>
      <c r="D40" s="52"/>
      <c r="E40" s="3"/>
      <c r="F40" s="9" t="s">
        <v>50</v>
      </c>
      <c r="G40" s="26">
        <v>471763059.83999997</v>
      </c>
      <c r="H40" s="27">
        <v>397034062.07999998</v>
      </c>
    </row>
    <row r="41" spans="2:8" x14ac:dyDescent="0.3">
      <c r="B41" s="51"/>
      <c r="C41" s="52"/>
      <c r="D41" s="52"/>
      <c r="E41" s="3"/>
      <c r="F41" s="9" t="s">
        <v>51</v>
      </c>
      <c r="G41" s="24">
        <v>0</v>
      </c>
      <c r="H41" s="28">
        <v>0</v>
      </c>
    </row>
    <row r="42" spans="2:8" x14ac:dyDescent="0.3">
      <c r="B42" s="51"/>
      <c r="C42" s="52"/>
      <c r="D42" s="52"/>
      <c r="E42" s="3"/>
      <c r="F42" s="9" t="s">
        <v>52</v>
      </c>
      <c r="G42" s="24">
        <v>0</v>
      </c>
      <c r="H42" s="28">
        <v>0</v>
      </c>
    </row>
    <row r="43" spans="2:8" ht="22.8" x14ac:dyDescent="0.3">
      <c r="B43" s="49"/>
      <c r="C43" s="50"/>
      <c r="D43" s="50"/>
      <c r="E43" s="3"/>
      <c r="F43" s="9" t="s">
        <v>53</v>
      </c>
      <c r="G43" s="26">
        <v>-286677643.00999999</v>
      </c>
      <c r="H43" s="27">
        <v>-285938290.48000002</v>
      </c>
    </row>
    <row r="44" spans="2:8" x14ac:dyDescent="0.3">
      <c r="B44" s="43"/>
      <c r="C44" s="44"/>
      <c r="D44" s="44"/>
      <c r="E44" s="11"/>
      <c r="F44" s="16"/>
      <c r="G44" s="34"/>
      <c r="H44" s="35"/>
    </row>
    <row r="45" spans="2:8" ht="34.200000000000003" x14ac:dyDescent="0.3">
      <c r="B45" s="49"/>
      <c r="C45" s="50"/>
      <c r="D45" s="50"/>
      <c r="E45" s="3"/>
      <c r="F45" s="17" t="s">
        <v>54</v>
      </c>
      <c r="G45" s="34">
        <v>0</v>
      </c>
      <c r="H45" s="35">
        <v>0</v>
      </c>
    </row>
    <row r="46" spans="2:8" x14ac:dyDescent="0.3">
      <c r="B46" s="49"/>
      <c r="C46" s="50"/>
      <c r="D46" s="50"/>
      <c r="E46" s="3"/>
      <c r="F46" s="9" t="s">
        <v>55</v>
      </c>
      <c r="G46" s="24">
        <v>0</v>
      </c>
      <c r="H46" s="28">
        <v>0</v>
      </c>
    </row>
    <row r="47" spans="2:8" ht="22.8" x14ac:dyDescent="0.3">
      <c r="B47" s="51"/>
      <c r="C47" s="52"/>
      <c r="D47" s="52"/>
      <c r="E47" s="3"/>
      <c r="F47" s="9" t="s">
        <v>56</v>
      </c>
      <c r="G47" s="24">
        <v>0</v>
      </c>
      <c r="H47" s="28">
        <v>0</v>
      </c>
    </row>
    <row r="48" spans="2:8" x14ac:dyDescent="0.3">
      <c r="B48" s="43"/>
      <c r="C48" s="44"/>
      <c r="D48" s="44"/>
      <c r="E48" s="11"/>
      <c r="F48" s="16"/>
      <c r="G48" s="34"/>
      <c r="H48" s="35"/>
    </row>
    <row r="49" spans="2:8" x14ac:dyDescent="0.3">
      <c r="B49" s="51"/>
      <c r="C49" s="52"/>
      <c r="D49" s="52"/>
      <c r="E49" s="3"/>
      <c r="F49" s="17" t="s">
        <v>57</v>
      </c>
      <c r="G49" s="34">
        <f>SUM(G33:G47)</f>
        <v>279685539.41999996</v>
      </c>
      <c r="H49" s="35">
        <f>SUM(H33:H47)</f>
        <v>211300698.69999999</v>
      </c>
    </row>
    <row r="50" spans="2:8" x14ac:dyDescent="0.3">
      <c r="B50" s="43"/>
      <c r="C50" s="44"/>
      <c r="D50" s="44"/>
      <c r="E50" s="11"/>
      <c r="F50" s="16"/>
      <c r="G50" s="34"/>
      <c r="H50" s="35"/>
    </row>
    <row r="51" spans="2:8" ht="22.8" x14ac:dyDescent="0.3">
      <c r="B51" s="43"/>
      <c r="C51" s="44"/>
      <c r="D51" s="44"/>
      <c r="E51" s="3"/>
      <c r="F51" s="17" t="s">
        <v>58</v>
      </c>
      <c r="G51" s="25">
        <f>+G29+G49</f>
        <v>423075737.09999996</v>
      </c>
      <c r="H51" s="31">
        <f>+H29+H49</f>
        <v>382461438.79999995</v>
      </c>
    </row>
    <row r="52" spans="2:8" ht="15" thickBot="1" x14ac:dyDescent="0.35">
      <c r="B52" s="45"/>
      <c r="C52" s="46"/>
      <c r="D52" s="46"/>
      <c r="E52" s="21"/>
      <c r="F52" s="47"/>
      <c r="G52" s="47"/>
      <c r="H52" s="48"/>
    </row>
    <row r="53" spans="2:8" x14ac:dyDescent="0.3">
      <c r="G53" s="41"/>
      <c r="H53" s="41"/>
    </row>
    <row r="54" spans="2:8" ht="60.45" customHeight="1" x14ac:dyDescent="0.3">
      <c r="B54" s="42" t="s">
        <v>59</v>
      </c>
      <c r="C54" s="42"/>
      <c r="D54" s="42"/>
      <c r="E54" s="42"/>
      <c r="F54" s="42"/>
      <c r="G54" s="42"/>
      <c r="H54" s="42"/>
    </row>
    <row r="55" spans="2:8" x14ac:dyDescent="0.3">
      <c r="B55" s="22"/>
      <c r="C55" s="22"/>
      <c r="D55" s="22"/>
      <c r="E55" s="22"/>
      <c r="F55" s="22"/>
      <c r="G55" s="22"/>
      <c r="H55" s="22"/>
    </row>
    <row r="59" spans="2:8" x14ac:dyDescent="0.3">
      <c r="H59" s="38" t="s">
        <v>63</v>
      </c>
    </row>
  </sheetData>
  <mergeCells count="27"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2017-06-12T15:46:59Z</cp:lastPrinted>
  <dcterms:created xsi:type="dcterms:W3CDTF">2015-10-07T18:28:10Z</dcterms:created>
  <dcterms:modified xsi:type="dcterms:W3CDTF">2017-07-19T15:47:14Z</dcterms:modified>
</cp:coreProperties>
</file>