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8" windowWidth="15576" windowHeight="12504"/>
  </bookViews>
  <sheets>
    <sheet name="EAI   CE" sheetId="1" r:id="rId1"/>
  </sheets>
  <definedNames>
    <definedName name="_xlnm.Print_Area" localSheetId="0">'EAI   CE'!$B$2:$H$34</definedName>
  </definedNames>
  <calcPr calcId="145621"/>
</workbook>
</file>

<file path=xl/calcChain.xml><?xml version="1.0" encoding="utf-8"?>
<calcChain xmlns="http://schemas.openxmlformats.org/spreadsheetml/2006/main">
  <c r="H32" i="1" l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3" i="1"/>
  <c r="H12" i="1"/>
  <c r="H11" i="1"/>
  <c r="G14" i="1"/>
  <c r="G33" i="1" s="1"/>
  <c r="F14" i="1"/>
  <c r="F33" i="1" s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3" i="1"/>
  <c r="E12" i="1"/>
  <c r="E11" i="1"/>
  <c r="C14" i="1"/>
  <c r="E14" i="1" s="1"/>
  <c r="D33" i="1"/>
  <c r="H33" i="1" l="1"/>
  <c r="C33" i="1"/>
  <c r="H14" i="1"/>
  <c r="E33" i="1"/>
</calcChain>
</file>

<file path=xl/sharedStrings.xml><?xml version="1.0" encoding="utf-8"?>
<sst xmlns="http://schemas.openxmlformats.org/spreadsheetml/2006/main" count="44" uniqueCount="44">
  <si>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</si>
  <si>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</si>
  <si>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</si>
  <si>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</si>
  <si>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</si>
  <si>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</si>
  <si>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</si>
  <si>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</si>
  <si>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</si>
  <si>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</si>
  <si>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</si>
  <si>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</si>
  <si>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</si>
  <si>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</si>
  <si>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</si>
  <si>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</si>
  <si>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</si>
  <si>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ASEC_EAICE_2doTRIM_F5</t>
  </si>
  <si>
    <t>Del 01 de enero al 30 de junio de 2017</t>
  </si>
  <si>
    <t>INGRESOS</t>
  </si>
  <si>
    <t>INGRESOS CORRIENTES</t>
  </si>
  <si>
    <t>Impuestos</t>
  </si>
  <si>
    <t>Contribuciones a la Seguridad Social</t>
  </si>
  <si>
    <t>Contribuciones de Mejoras</t>
  </si>
  <si>
    <t>Derechos, Productos y Aprovechamientos Corrientes</t>
  </si>
  <si>
    <t>Rentas de la Propiedad</t>
  </si>
  <si>
    <t>Venta de Bienes y Servicios de Entidades del Gobierno Federal/ Ingresos de Explotación de Entidades Empresariales</t>
  </si>
  <si>
    <t>Subsidios y Subvenciones Recibidos por las Entidades Empresariales Públicas</t>
  </si>
  <si>
    <t>Transferencias, Asignaciones y Donativos Corrientes Recibidos</t>
  </si>
  <si>
    <t>Participaciones</t>
  </si>
  <si>
    <t>INGRESOS DE CAPITAL</t>
  </si>
  <si>
    <t>Venta (Disposición) de Activos</t>
  </si>
  <si>
    <t>Venta de Activos Fijos</t>
  </si>
  <si>
    <t>Venta de Objetos de Valor</t>
  </si>
  <si>
    <t>Venta de Activos No Producidos</t>
  </si>
  <si>
    <t>Disminución de Existencias</t>
  </si>
  <si>
    <t>Incremento de la depreciación, amortización, estimaciones y provisiones acumuladas</t>
  </si>
  <si>
    <t>Transferencias, asignaciones y donativos de capital recibidos</t>
  </si>
  <si>
    <t>Recuperación de inversiones financieras realizadas con fines de política</t>
  </si>
  <si>
    <t>Financiamiento</t>
  </si>
  <si>
    <t>Fuentes financieras</t>
  </si>
  <si>
    <t>Disminución de Activos Financieros</t>
  </si>
  <si>
    <t>Incremento de pasivos</t>
  </si>
  <si>
    <t>MUNICIPIO DE RAMOS ARIZPE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</si>
</sst>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B0F0"/>
      <name val="Arial"/>
      <family val="2"/>
    </font>
    <font>
      <sz val="11"/>
      <color theme="0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>
      <alignment vertical="top"/>
    </xf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5" fillId="0" borderId="0" xfId="0" applyFont="1"/>
    <xf numFmtId="49" fontId="2" fillId="2" borderId="13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" fontId="3" fillId="3" borderId="15" xfId="0" applyNumberFormat="1" applyFont="1" applyFill="1" applyBorder="1" applyAlignment="1">
      <alignment horizontal="right" vertical="center"/>
    </xf>
    <xf numFmtId="4" fontId="3" fillId="3" borderId="16" xfId="0" applyNumberFormat="1" applyFont="1" applyFill="1" applyBorder="1" applyAlignment="1">
      <alignment horizontal="right" vertical="center"/>
    </xf>
    <xf numFmtId="4" fontId="2" fillId="3" borderId="17" xfId="0" applyNumberFormat="1" applyFont="1" applyFill="1" applyBorder="1" applyAlignment="1">
      <alignment horizontal="right" vertical="center"/>
    </xf>
    <xf numFmtId="49" fontId="2" fillId="2" borderId="15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justify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/>
    <xf numFmtId="0" fontId="0" fillId="4" borderId="16" xfId="0" applyFont="1" applyFill="1" applyBorder="1" applyAlignment="1"/>
    <xf numFmtId="0" fontId="0" fillId="4" borderId="16" xfId="0" applyFont="1" applyFill="1" applyBorder="1" applyAlignment="1">
      <alignment wrapText="1"/>
    </xf>
    <xf numFmtId="0" fontId="0" fillId="4" borderId="21" xfId="0" applyFont="1" applyFill="1" applyBorder="1" applyAlignment="1"/>
    <xf numFmtId="49" fontId="2" fillId="2" borderId="19" xfId="0" applyNumberFormat="1" applyFont="1" applyFill="1" applyBorder="1" applyAlignment="1">
      <alignment horizontal="center" vertical="center"/>
    </xf>
    <xf numFmtId="4" fontId="3" fillId="3" borderId="20" xfId="0" applyNumberFormat="1" applyFont="1" applyFill="1" applyBorder="1" applyAlignment="1">
      <alignment horizontal="right" vertical="center"/>
    </xf>
    <xf numFmtId="4" fontId="7" fillId="0" borderId="16" xfId="0" applyNumberFormat="1" applyFont="1" applyBorder="1" applyAlignment="1">
      <alignment vertical="top"/>
    </xf>
    <xf numFmtId="43" fontId="7" fillId="4" borderId="16" xfId="1" applyFont="1" applyFill="1" applyBorder="1" applyAlignment="1">
      <alignment horizontal="justify" vertical="center"/>
    </xf>
    <xf numFmtId="4" fontId="7" fillId="4" borderId="16" xfId="0" applyNumberFormat="1" applyFont="1" applyFill="1" applyBorder="1" applyAlignment="1">
      <alignment vertical="top"/>
    </xf>
    <xf numFmtId="4" fontId="0" fillId="4" borderId="16" xfId="0" applyNumberFormat="1" applyFont="1" applyFill="1" applyBorder="1" applyAlignment="1">
      <alignment vertical="top"/>
    </xf>
    <xf numFmtId="4" fontId="0" fillId="0" borderId="16" xfId="0" applyNumberFormat="1" applyBorder="1" applyAlignment="1">
      <alignment vertical="top"/>
    </xf>
    <xf numFmtId="4" fontId="3" fillId="3" borderId="21" xfId="0" applyNumberFormat="1" applyFont="1" applyFill="1" applyBorder="1" applyAlignment="1">
      <alignment horizontal="right" vertical="center"/>
    </xf>
    <xf numFmtId="0" fontId="0" fillId="4" borderId="16" xfId="0" applyFont="1" applyFill="1" applyBorder="1" applyAlignment="1">
      <alignment horizontal="justify" vertical="center"/>
    </xf>
    <xf numFmtId="43" fontId="7" fillId="4" borderId="21" xfId="1" applyFont="1" applyFill="1" applyBorder="1" applyAlignment="1">
      <alignment horizontal="justify" vertical="center"/>
    </xf>
    <xf numFmtId="4" fontId="2" fillId="3" borderId="12" xfId="0" applyNumberFormat="1" applyFont="1" applyFill="1" applyBorder="1" applyAlignment="1">
      <alignment horizontal="right" vertical="center"/>
    </xf>
    <xf numFmtId="4" fontId="2" fillId="3" borderId="14" xfId="0" applyNumberFormat="1" applyFont="1" applyFill="1" applyBorder="1" applyAlignment="1">
      <alignment horizontal="right" vertical="center"/>
    </xf>
    <xf numFmtId="0" fontId="2" fillId="0" borderId="18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4"/>
  <sheetViews>
    <sheetView showGridLines="0" tabSelected="1" topLeftCell="C1" zoomScale="90" zoomScaleNormal="90" workbookViewId="0">
      <selection activeCell="B3" sqref="B3:H3"/>
    </sheetView>
  </sheetViews>
  <sheetFormatPr baseColWidth="10" defaultColWidth="11.44140625" defaultRowHeight="11.4" x14ac:dyDescent="0.2"/>
  <cols>
    <col min="1" max="1" width="0.88671875" style="1" customWidth="1"/>
    <col min="2" max="2" width="73.109375" style="1" customWidth="1"/>
    <col min="3" max="8" width="15.6640625" style="1" customWidth="1"/>
    <col min="9" max="16384" width="11.44140625" style="1"/>
  </cols>
  <sheetData>
    <row r="1" spans="2:9" ht="4.5" customHeight="1" thickBot="1" x14ac:dyDescent="0.25"/>
    <row r="2" spans="2:9" ht="14.4" x14ac:dyDescent="0.3">
      <c r="B2" s="30" t="s">
        <v>43</v>
      </c>
      <c r="C2" s="31"/>
      <c r="D2" s="31"/>
      <c r="E2" s="31"/>
      <c r="F2" s="31"/>
      <c r="G2" s="31"/>
      <c r="H2" s="32"/>
      <c r="I2" s="3" t="s">
        <v>17</v>
      </c>
    </row>
    <row r="3" spans="2:9" ht="12" x14ac:dyDescent="0.2">
      <c r="B3" s="33" t="s">
        <v>0</v>
      </c>
      <c r="C3" s="34"/>
      <c r="D3" s="34"/>
      <c r="E3" s="34"/>
      <c r="F3" s="34"/>
      <c r="G3" s="34"/>
      <c r="H3" s="35"/>
    </row>
    <row r="4" spans="2:9" ht="12.6" thickBot="1" x14ac:dyDescent="0.25">
      <c r="B4" s="36" t="s">
        <v>18</v>
      </c>
      <c r="C4" s="37"/>
      <c r="D4" s="37"/>
      <c r="E4" s="37"/>
      <c r="F4" s="37"/>
      <c r="G4" s="37"/>
      <c r="H4" s="38"/>
    </row>
    <row r="5" spans="2:9" ht="12.6" thickBot="1" x14ac:dyDescent="0.25">
      <c r="B5" s="30" t="s">
        <v>1</v>
      </c>
      <c r="C5" s="39" t="s">
        <v>2</v>
      </c>
      <c r="D5" s="40"/>
      <c r="E5" s="40"/>
      <c r="F5" s="40"/>
      <c r="G5" s="41"/>
      <c r="H5" s="42" t="s">
        <v>3</v>
      </c>
    </row>
    <row r="6" spans="2:9" ht="24.6" thickBot="1" x14ac:dyDescent="0.25">
      <c r="B6" s="33"/>
      <c r="C6" s="16" t="s">
        <v>4</v>
      </c>
      <c r="D6" s="5" t="s">
        <v>5</v>
      </c>
      <c r="E6" s="4" t="s">
        <v>6</v>
      </c>
      <c r="F6" s="4" t="s">
        <v>7</v>
      </c>
      <c r="G6" s="4" t="s">
        <v>8</v>
      </c>
      <c r="H6" s="43"/>
    </row>
    <row r="7" spans="2:9" ht="12.6" thickBot="1" x14ac:dyDescent="0.25">
      <c r="B7" s="33"/>
      <c r="C7" s="16" t="s">
        <v>13</v>
      </c>
      <c r="D7" s="9" t="s">
        <v>16</v>
      </c>
      <c r="E7" s="4" t="s">
        <v>9</v>
      </c>
      <c r="F7" s="4" t="s">
        <v>14</v>
      </c>
      <c r="G7" s="4" t="s">
        <v>15</v>
      </c>
      <c r="H7" s="4" t="s">
        <v>10</v>
      </c>
    </row>
    <row r="8" spans="2:9" ht="12" customHeight="1" x14ac:dyDescent="0.2">
      <c r="B8" s="11"/>
      <c r="C8" s="17"/>
      <c r="D8" s="17"/>
      <c r="E8" s="17"/>
      <c r="F8" s="7"/>
      <c r="G8" s="6"/>
      <c r="H8" s="6"/>
    </row>
    <row r="9" spans="2:9" ht="14.4" customHeight="1" x14ac:dyDescent="0.25">
      <c r="B9" s="12" t="s">
        <v>19</v>
      </c>
      <c r="C9" s="7"/>
      <c r="D9" s="24"/>
      <c r="E9" s="7"/>
      <c r="F9" s="7"/>
      <c r="G9" s="6"/>
      <c r="H9" s="6"/>
    </row>
    <row r="10" spans="2:9" ht="14.4" customHeight="1" x14ac:dyDescent="0.25">
      <c r="B10" s="12" t="s">
        <v>20</v>
      </c>
      <c r="C10" s="7"/>
      <c r="D10" s="24"/>
      <c r="E10" s="7"/>
      <c r="F10" s="7"/>
      <c r="G10" s="6"/>
      <c r="H10" s="6"/>
    </row>
    <row r="11" spans="2:9" ht="14.4" customHeight="1" x14ac:dyDescent="0.3">
      <c r="B11" s="13" t="s">
        <v>21</v>
      </c>
      <c r="C11" s="18">
        <v>131000000</v>
      </c>
      <c r="D11" s="18">
        <v>0</v>
      </c>
      <c r="E11" s="7">
        <f>+C11+D11</f>
        <v>131000000</v>
      </c>
      <c r="F11" s="7">
        <v>112882703.17</v>
      </c>
      <c r="G11" s="7">
        <v>112882703.17</v>
      </c>
      <c r="H11" s="6">
        <f>+G11-C11</f>
        <v>-18117296.829999998</v>
      </c>
    </row>
    <row r="12" spans="2:9" ht="14.4" customHeight="1" x14ac:dyDescent="0.3">
      <c r="B12" s="13" t="s">
        <v>22</v>
      </c>
      <c r="C12" s="19">
        <v>0</v>
      </c>
      <c r="D12" s="18">
        <v>0</v>
      </c>
      <c r="E12" s="7">
        <f>+C12+D12</f>
        <v>0</v>
      </c>
      <c r="F12" s="7">
        <v>0</v>
      </c>
      <c r="G12" s="7">
        <v>0</v>
      </c>
      <c r="H12" s="6">
        <f t="shared" ref="H12:H32" si="0">+G12-C12</f>
        <v>0</v>
      </c>
    </row>
    <row r="13" spans="2:9" ht="14.4" customHeight="1" x14ac:dyDescent="0.3">
      <c r="B13" s="13" t="s">
        <v>23</v>
      </c>
      <c r="C13" s="20">
        <v>1000000</v>
      </c>
      <c r="D13" s="18">
        <v>0</v>
      </c>
      <c r="E13" s="7">
        <f>+C13+D13</f>
        <v>1000000</v>
      </c>
      <c r="F13" s="7">
        <v>3472646.17</v>
      </c>
      <c r="G13" s="7">
        <v>3472646.17</v>
      </c>
      <c r="H13" s="6">
        <f t="shared" si="0"/>
        <v>2472646.17</v>
      </c>
    </row>
    <row r="14" spans="2:9" ht="14.4" customHeight="1" x14ac:dyDescent="0.3">
      <c r="B14" s="13" t="s">
        <v>24</v>
      </c>
      <c r="C14" s="21">
        <f>40000000+4500000+4000000</f>
        <v>48500000</v>
      </c>
      <c r="D14" s="18">
        <v>0</v>
      </c>
      <c r="E14" s="7">
        <f t="shared" ref="E14:E32" si="1">+C14+D14</f>
        <v>48500000</v>
      </c>
      <c r="F14" s="7">
        <f>23415539.51+5834130.65+1819444.19</f>
        <v>31069114.350000005</v>
      </c>
      <c r="G14" s="7">
        <f>23415539.51+5834130.65+1819444.19</f>
        <v>31069114.350000005</v>
      </c>
      <c r="H14" s="6">
        <f t="shared" si="0"/>
        <v>-17430885.649999995</v>
      </c>
    </row>
    <row r="15" spans="2:9" ht="24" customHeight="1" x14ac:dyDescent="0.3">
      <c r="B15" s="13" t="s">
        <v>25</v>
      </c>
      <c r="C15" s="19">
        <v>0</v>
      </c>
      <c r="D15" s="18">
        <v>0</v>
      </c>
      <c r="E15" s="7">
        <f t="shared" si="1"/>
        <v>0</v>
      </c>
      <c r="F15" s="7">
        <v>0</v>
      </c>
      <c r="G15" s="7">
        <v>0</v>
      </c>
      <c r="H15" s="6">
        <f t="shared" si="0"/>
        <v>0</v>
      </c>
    </row>
    <row r="16" spans="2:9" ht="24" customHeight="1" x14ac:dyDescent="0.3">
      <c r="B16" s="14" t="s">
        <v>26</v>
      </c>
      <c r="C16" s="19">
        <v>0</v>
      </c>
      <c r="D16" s="18">
        <v>0</v>
      </c>
      <c r="E16" s="7">
        <f t="shared" si="1"/>
        <v>0</v>
      </c>
      <c r="F16" s="7">
        <v>0</v>
      </c>
      <c r="G16" s="7">
        <v>0</v>
      </c>
      <c r="H16" s="6">
        <f t="shared" si="0"/>
        <v>0</v>
      </c>
    </row>
    <row r="17" spans="2:8" ht="14.4" customHeight="1" x14ac:dyDescent="0.3">
      <c r="B17" s="13" t="s">
        <v>27</v>
      </c>
      <c r="C17" s="19">
        <v>0</v>
      </c>
      <c r="D17" s="18">
        <v>0</v>
      </c>
      <c r="E17" s="7">
        <f t="shared" si="1"/>
        <v>0</v>
      </c>
      <c r="F17" s="7">
        <v>0</v>
      </c>
      <c r="G17" s="7">
        <v>0</v>
      </c>
      <c r="H17" s="6">
        <f t="shared" si="0"/>
        <v>0</v>
      </c>
    </row>
    <row r="18" spans="2:8" ht="14.4" customHeight="1" x14ac:dyDescent="0.3">
      <c r="B18" s="13" t="s">
        <v>28</v>
      </c>
      <c r="C18" s="22">
        <v>41633402</v>
      </c>
      <c r="D18" s="18">
        <v>0</v>
      </c>
      <c r="E18" s="7">
        <f t="shared" si="1"/>
        <v>41633402</v>
      </c>
      <c r="F18" s="7">
        <v>80000</v>
      </c>
      <c r="G18" s="7">
        <v>80000</v>
      </c>
      <c r="H18" s="6">
        <f t="shared" si="0"/>
        <v>-41553402</v>
      </c>
    </row>
    <row r="19" spans="2:8" ht="14.4" customHeight="1" x14ac:dyDescent="0.3">
      <c r="B19" s="13" t="s">
        <v>29</v>
      </c>
      <c r="C19" s="22">
        <v>181366598</v>
      </c>
      <c r="D19" s="18">
        <v>0</v>
      </c>
      <c r="E19" s="7">
        <f t="shared" si="1"/>
        <v>181366598</v>
      </c>
      <c r="F19" s="7">
        <v>117479515.87</v>
      </c>
      <c r="G19" s="7">
        <v>117479515.87</v>
      </c>
      <c r="H19" s="6">
        <f t="shared" si="0"/>
        <v>-63887082.129999995</v>
      </c>
    </row>
    <row r="20" spans="2:8" ht="14.4" customHeight="1" x14ac:dyDescent="0.25">
      <c r="B20" s="12" t="s">
        <v>30</v>
      </c>
      <c r="C20" s="7">
        <v>0</v>
      </c>
      <c r="D20" s="18">
        <v>0</v>
      </c>
      <c r="E20" s="7">
        <f t="shared" si="1"/>
        <v>0</v>
      </c>
      <c r="F20" s="7">
        <v>0</v>
      </c>
      <c r="G20" s="7">
        <v>0</v>
      </c>
      <c r="H20" s="6">
        <f t="shared" si="0"/>
        <v>0</v>
      </c>
    </row>
    <row r="21" spans="2:8" ht="14.4" customHeight="1" x14ac:dyDescent="0.3">
      <c r="B21" s="13" t="s">
        <v>31</v>
      </c>
      <c r="C21" s="7">
        <v>0</v>
      </c>
      <c r="D21" s="18">
        <v>0</v>
      </c>
      <c r="E21" s="7">
        <f t="shared" si="1"/>
        <v>0</v>
      </c>
      <c r="F21" s="7">
        <v>0</v>
      </c>
      <c r="G21" s="7">
        <v>0</v>
      </c>
      <c r="H21" s="6">
        <f t="shared" si="0"/>
        <v>0</v>
      </c>
    </row>
    <row r="22" spans="2:8" ht="14.4" customHeight="1" x14ac:dyDescent="0.3">
      <c r="B22" s="13" t="s">
        <v>32</v>
      </c>
      <c r="C22" s="7">
        <v>0</v>
      </c>
      <c r="D22" s="18">
        <v>0</v>
      </c>
      <c r="E22" s="7">
        <f t="shared" si="1"/>
        <v>0</v>
      </c>
      <c r="F22" s="7">
        <v>0</v>
      </c>
      <c r="G22" s="7">
        <v>0</v>
      </c>
      <c r="H22" s="6">
        <f t="shared" si="0"/>
        <v>0</v>
      </c>
    </row>
    <row r="23" spans="2:8" ht="14.4" customHeight="1" x14ac:dyDescent="0.3">
      <c r="B23" s="13" t="s">
        <v>33</v>
      </c>
      <c r="C23" s="7">
        <v>0</v>
      </c>
      <c r="D23" s="18">
        <v>0</v>
      </c>
      <c r="E23" s="7">
        <f t="shared" si="1"/>
        <v>0</v>
      </c>
      <c r="F23" s="7">
        <v>0</v>
      </c>
      <c r="G23" s="7">
        <v>0</v>
      </c>
      <c r="H23" s="6">
        <f t="shared" si="0"/>
        <v>0</v>
      </c>
    </row>
    <row r="24" spans="2:8" ht="14.4" customHeight="1" x14ac:dyDescent="0.3">
      <c r="B24" s="13" t="s">
        <v>34</v>
      </c>
      <c r="C24" s="7">
        <v>0</v>
      </c>
      <c r="D24" s="18">
        <v>0</v>
      </c>
      <c r="E24" s="7">
        <f t="shared" si="1"/>
        <v>0</v>
      </c>
      <c r="F24" s="7">
        <v>0</v>
      </c>
      <c r="G24" s="7">
        <v>0</v>
      </c>
      <c r="H24" s="6">
        <f t="shared" si="0"/>
        <v>0</v>
      </c>
    </row>
    <row r="25" spans="2:8" ht="24" customHeight="1" x14ac:dyDescent="0.3">
      <c r="B25" s="13" t="s">
        <v>35</v>
      </c>
      <c r="C25" s="7">
        <v>0</v>
      </c>
      <c r="D25" s="18">
        <v>0</v>
      </c>
      <c r="E25" s="7">
        <f t="shared" si="1"/>
        <v>0</v>
      </c>
      <c r="F25" s="7">
        <v>0</v>
      </c>
      <c r="G25" s="7">
        <v>0</v>
      </c>
      <c r="H25" s="6">
        <f t="shared" si="0"/>
        <v>0</v>
      </c>
    </row>
    <row r="26" spans="2:8" ht="14.4" customHeight="1" x14ac:dyDescent="0.3">
      <c r="B26" s="13" t="s">
        <v>36</v>
      </c>
      <c r="C26" s="7">
        <v>0</v>
      </c>
      <c r="D26" s="18">
        <v>0</v>
      </c>
      <c r="E26" s="7">
        <f t="shared" si="1"/>
        <v>0</v>
      </c>
      <c r="F26" s="7">
        <v>0</v>
      </c>
      <c r="G26" s="7">
        <v>0</v>
      </c>
      <c r="H26" s="6">
        <f t="shared" si="0"/>
        <v>0</v>
      </c>
    </row>
    <row r="27" spans="2:8" ht="14.4" customHeight="1" x14ac:dyDescent="0.3">
      <c r="B27" s="13" t="s">
        <v>37</v>
      </c>
      <c r="C27" s="7">
        <v>0</v>
      </c>
      <c r="D27" s="18">
        <v>0</v>
      </c>
      <c r="E27" s="7">
        <f t="shared" si="1"/>
        <v>0</v>
      </c>
      <c r="F27" s="7">
        <v>0</v>
      </c>
      <c r="G27" s="7">
        <v>0</v>
      </c>
      <c r="H27" s="6">
        <f t="shared" si="0"/>
        <v>0</v>
      </c>
    </row>
    <row r="28" spans="2:8" ht="14.4" customHeight="1" x14ac:dyDescent="0.3">
      <c r="B28" s="13" t="s">
        <v>38</v>
      </c>
      <c r="C28" s="7">
        <v>0</v>
      </c>
      <c r="D28" s="18">
        <v>0</v>
      </c>
      <c r="E28" s="7">
        <f t="shared" si="1"/>
        <v>0</v>
      </c>
      <c r="F28" s="7">
        <v>0</v>
      </c>
      <c r="G28" s="7">
        <v>0</v>
      </c>
      <c r="H28" s="6">
        <f t="shared" si="0"/>
        <v>0</v>
      </c>
    </row>
    <row r="29" spans="2:8" ht="14.4" customHeight="1" x14ac:dyDescent="0.25">
      <c r="B29" s="12" t="s">
        <v>39</v>
      </c>
      <c r="C29" s="7">
        <v>0</v>
      </c>
      <c r="D29" s="18">
        <v>0</v>
      </c>
      <c r="E29" s="7">
        <f t="shared" si="1"/>
        <v>0</v>
      </c>
      <c r="F29" s="7">
        <v>0</v>
      </c>
      <c r="G29" s="7">
        <v>0</v>
      </c>
      <c r="H29" s="6">
        <f t="shared" si="0"/>
        <v>0</v>
      </c>
    </row>
    <row r="30" spans="2:8" ht="14.4" customHeight="1" x14ac:dyDescent="0.25">
      <c r="B30" s="12" t="s">
        <v>40</v>
      </c>
      <c r="C30" s="7">
        <v>0</v>
      </c>
      <c r="D30" s="18">
        <v>0</v>
      </c>
      <c r="E30" s="7">
        <f t="shared" si="1"/>
        <v>0</v>
      </c>
      <c r="F30" s="7">
        <v>0</v>
      </c>
      <c r="G30" s="7">
        <v>0</v>
      </c>
      <c r="H30" s="6">
        <f t="shared" si="0"/>
        <v>0</v>
      </c>
    </row>
    <row r="31" spans="2:8" ht="14.4" customHeight="1" x14ac:dyDescent="0.3">
      <c r="B31" s="13" t="s">
        <v>41</v>
      </c>
      <c r="C31" s="7">
        <v>0</v>
      </c>
      <c r="D31" s="18">
        <v>0</v>
      </c>
      <c r="E31" s="7">
        <f t="shared" si="1"/>
        <v>0</v>
      </c>
      <c r="F31" s="7">
        <v>0</v>
      </c>
      <c r="G31" s="7">
        <v>0</v>
      </c>
      <c r="H31" s="6">
        <f t="shared" si="0"/>
        <v>0</v>
      </c>
    </row>
    <row r="32" spans="2:8" ht="15" customHeight="1" thickBot="1" x14ac:dyDescent="0.35">
      <c r="B32" s="15" t="s">
        <v>42</v>
      </c>
      <c r="C32" s="23">
        <v>0</v>
      </c>
      <c r="D32" s="25">
        <v>0</v>
      </c>
      <c r="E32" s="23">
        <f t="shared" si="1"/>
        <v>0</v>
      </c>
      <c r="F32" s="7">
        <v>0</v>
      </c>
      <c r="G32" s="7">
        <v>0</v>
      </c>
      <c r="H32" s="6">
        <f t="shared" si="0"/>
        <v>0</v>
      </c>
    </row>
    <row r="33" spans="2:8" ht="12.6" thickBot="1" x14ac:dyDescent="0.25">
      <c r="B33" s="10" t="s">
        <v>11</v>
      </c>
      <c r="C33" s="8">
        <f>SUM(C8:C32)</f>
        <v>403500000</v>
      </c>
      <c r="D33" s="8">
        <f>SUM(D8:D32)</f>
        <v>0</v>
      </c>
      <c r="E33" s="8">
        <f>SUM(E8:E32)</f>
        <v>403500000</v>
      </c>
      <c r="F33" s="8">
        <f t="shared" ref="F33:G33" si="2">SUM(F8:F32)</f>
        <v>264983979.56</v>
      </c>
      <c r="G33" s="8">
        <f t="shared" si="2"/>
        <v>264983979.56</v>
      </c>
      <c r="H33" s="26">
        <f>SUM(H11:H32)</f>
        <v>-138516020.44</v>
      </c>
    </row>
    <row r="34" spans="2:8" ht="12.6" thickBot="1" x14ac:dyDescent="0.25">
      <c r="B34" s="2"/>
      <c r="C34" s="2"/>
      <c r="D34" s="2"/>
      <c r="E34" s="2"/>
      <c r="F34" s="28" t="s">
        <v>12</v>
      </c>
      <c r="G34" s="29"/>
      <c r="H34" s="27"/>
    </row>
  </sheetData>
  <mergeCells count="8">
    <mergeCell ref="H33:H34"/>
    <mergeCell ref="F34:G34"/>
    <mergeCell ref="B2:H2"/>
    <mergeCell ref="B3:H3"/>
    <mergeCell ref="B4:H4"/>
    <mergeCell ref="B5:B7"/>
    <mergeCell ref="C5:G5"/>
    <mergeCell ref="H5:H6"/>
  </mergeCells>
  <pageMargins left="0.19685039370078741" right="0.19685039370078741" top="0.19685039370078741" bottom="0.19685039370078741" header="0.31496062992125984" footer="0.31496062992125984"/>
  <pageSetup scale="66" orientation="portrait" r:id="rId1"/>
  <ignoredErrors>
    <ignoredError sqref="C7:G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JAIR</cp:lastModifiedBy>
  <cp:lastPrinted>2017-06-13T15:05:09Z</cp:lastPrinted>
  <dcterms:created xsi:type="dcterms:W3CDTF">2015-10-07T18:37:14Z</dcterms:created>
  <dcterms:modified xsi:type="dcterms:W3CDTF">2017-07-31T16:30:42Z</dcterms:modified>
</cp:coreProperties>
</file>