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RUBRO" sheetId="1" r:id="rId1"/>
  </sheets>
  <calcPr calcId="145621"/>
</workbook>
</file>

<file path=xl/calcChain.xml><?xml version="1.0" encoding="utf-8"?>
<calcChain xmlns="http://schemas.openxmlformats.org/spreadsheetml/2006/main">
  <c r="G25" i="1" l="1"/>
  <c r="F25" i="1"/>
  <c r="J24" i="1"/>
  <c r="G24" i="1"/>
  <c r="J23" i="1"/>
  <c r="G23" i="1"/>
  <c r="I22" i="1"/>
  <c r="J22" i="1" s="1"/>
  <c r="G22" i="1"/>
  <c r="J21" i="1"/>
  <c r="G21" i="1"/>
  <c r="J20" i="1"/>
  <c r="G20" i="1"/>
  <c r="I19" i="1"/>
  <c r="H19" i="1"/>
  <c r="G19" i="1"/>
  <c r="E19" i="1"/>
  <c r="J19" i="1" s="1"/>
  <c r="J18" i="1"/>
  <c r="G18" i="1"/>
  <c r="J17" i="1"/>
  <c r="G17" i="1"/>
  <c r="I16" i="1"/>
  <c r="I25" i="1" s="1"/>
  <c r="H16" i="1"/>
  <c r="H25" i="1" s="1"/>
  <c r="G16" i="1"/>
  <c r="E16" i="1"/>
  <c r="E25" i="1" s="1"/>
  <c r="J15" i="1"/>
  <c r="G15" i="1"/>
  <c r="J14" i="1"/>
  <c r="G14" i="1"/>
  <c r="J13" i="1"/>
  <c r="G13" i="1"/>
  <c r="J12" i="1"/>
  <c r="G12" i="1"/>
  <c r="J11" i="1"/>
  <c r="G11" i="1"/>
  <c r="J16" i="1" l="1"/>
  <c r="J25" i="1" s="1"/>
</calcChain>
</file>

<file path=xl/sharedStrings.xml><?xml version="1.0" encoding="utf-8"?>
<sst xmlns="http://schemas.openxmlformats.org/spreadsheetml/2006/main" count="29" uniqueCount="27">
  <si>
    <t>Presidencia Municipal de Ramos Arizpe</t>
  </si>
  <si>
    <t>Estado Analítico de Ingresos Por Clasificación RUBRO DE INGRESOS</t>
  </si>
  <si>
    <t>Del 01 de ENERO al 31 de MAROZ de 2017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</si>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</sst>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>
      <alignment vertical="top"/>
    </xf>
    <xf numFmtId="0" fontId="4" fillId="0" borderId="0">
      <alignment vertical="top"/>
    </xf>
  </cellStyleXfs>
  <cellXfs count="50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43" fontId="3" fillId="4" borderId="0" xfId="1" applyFont="1" applyFill="1" applyAlignment="1">
      <alignment horizontal="justify" vertical="center"/>
    </xf>
    <xf numFmtId="43" fontId="3" fillId="4" borderId="18" xfId="1" applyFont="1" applyFill="1" applyBorder="1" applyAlignment="1">
      <alignment horizontal="justify" vertical="center"/>
    </xf>
    <xf numFmtId="43" fontId="3" fillId="4" borderId="19" xfId="1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justify" vertical="center"/>
    </xf>
    <xf numFmtId="0" fontId="3" fillId="2" borderId="20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3" fontId="2" fillId="4" borderId="24" xfId="0" applyNumberFormat="1" applyFont="1" applyFill="1" applyBorder="1" applyAlignment="1">
      <alignment horizontal="justify" vertical="center"/>
    </xf>
    <xf numFmtId="43" fontId="2" fillId="4" borderId="6" xfId="0" applyNumberFormat="1" applyFont="1" applyFill="1" applyBorder="1" applyAlignment="1">
      <alignment horizontal="justify" vertical="center"/>
    </xf>
    <xf numFmtId="0" fontId="5" fillId="2" borderId="0" xfId="0" applyFont="1" applyFill="1" applyAlignment="1">
      <alignment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5" workbookViewId="0">
      <selection activeCell="J25" sqref="J25:J26"/>
    </sheetView>
  </sheetViews>
  <sheetFormatPr baseColWidth="10" defaultRowHeight="13.2" x14ac:dyDescent="0.25"/>
  <cols>
    <col min="1" max="1" width="2.5546875" style="1" customWidth="1"/>
    <col min="5" max="10" width="14.6640625" customWidth="1"/>
    <col min="11" max="18" width="11.5546875" style="1"/>
  </cols>
  <sheetData>
    <row r="1" spans="1:18" ht="12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1:18" ht="12.75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</row>
    <row r="3" spans="1:18" ht="12.75" customHeight="1" x14ac:dyDescent="0.25">
      <c r="A3" s="3"/>
      <c r="B3" s="3"/>
      <c r="C3" s="3"/>
      <c r="D3" s="3"/>
      <c r="E3" s="3"/>
      <c r="F3" s="3"/>
      <c r="G3" s="3"/>
      <c r="H3" s="1"/>
      <c r="I3" s="1"/>
      <c r="J3" s="1"/>
    </row>
    <row r="4" spans="1:18" ht="12.7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spans="1:18" ht="12.75" customHeight="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</row>
    <row r="6" spans="1:18" ht="12.7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</row>
    <row r="7" spans="1:18" s="5" customFormat="1" ht="13.8" thickBot="1" x14ac:dyDescent="0.3"/>
    <row r="8" spans="1:18" s="12" customFormat="1" ht="13.8" thickBot="1" x14ac:dyDescent="0.3">
      <c r="A8" s="5"/>
      <c r="B8" s="6" t="s">
        <v>3</v>
      </c>
      <c r="C8" s="7"/>
      <c r="D8" s="8"/>
      <c r="E8" s="9" t="s">
        <v>4</v>
      </c>
      <c r="F8" s="10"/>
      <c r="G8" s="10"/>
      <c r="H8" s="10"/>
      <c r="I8" s="10"/>
      <c r="J8" s="11" t="s">
        <v>5</v>
      </c>
      <c r="K8" s="5"/>
      <c r="L8" s="5"/>
      <c r="M8" s="5"/>
      <c r="N8" s="5"/>
      <c r="O8" s="5"/>
      <c r="P8" s="5"/>
      <c r="Q8" s="5"/>
      <c r="R8" s="5"/>
    </row>
    <row r="9" spans="1:18" s="12" customFormat="1" ht="24.6" thickBot="1" x14ac:dyDescent="0.3">
      <c r="A9" s="5"/>
      <c r="B9" s="13"/>
      <c r="C9" s="14"/>
      <c r="D9" s="15"/>
      <c r="E9" s="16" t="s">
        <v>6</v>
      </c>
      <c r="F9" s="17" t="s">
        <v>7</v>
      </c>
      <c r="G9" s="16" t="s">
        <v>8</v>
      </c>
      <c r="H9" s="16" t="s">
        <v>9</v>
      </c>
      <c r="I9" s="18" t="s">
        <v>10</v>
      </c>
      <c r="J9" s="19"/>
      <c r="K9" s="5"/>
      <c r="L9" s="5"/>
      <c r="M9" s="5"/>
      <c r="N9" s="5"/>
      <c r="O9" s="5"/>
      <c r="P9" s="5"/>
      <c r="Q9" s="5"/>
      <c r="R9" s="5"/>
    </row>
    <row r="10" spans="1:18" s="12" customFormat="1" ht="13.8" thickBot="1" x14ac:dyDescent="0.3">
      <c r="A10" s="5"/>
      <c r="B10" s="20"/>
      <c r="C10" s="21"/>
      <c r="D10" s="22"/>
      <c r="E10" s="16">
        <v>1</v>
      </c>
      <c r="F10" s="16">
        <v>2</v>
      </c>
      <c r="G10" s="16" t="s">
        <v>11</v>
      </c>
      <c r="H10" s="16">
        <v>4</v>
      </c>
      <c r="I10" s="16">
        <v>5</v>
      </c>
      <c r="J10" s="16" t="s">
        <v>12</v>
      </c>
      <c r="K10" s="5"/>
      <c r="L10" s="5"/>
      <c r="M10" s="5"/>
      <c r="N10" s="5"/>
      <c r="O10" s="5"/>
      <c r="P10" s="5"/>
      <c r="Q10" s="5"/>
      <c r="R10" s="5"/>
    </row>
    <row r="11" spans="1:18" s="12" customFormat="1" ht="19.2" customHeight="1" x14ac:dyDescent="0.25">
      <c r="A11" s="5"/>
      <c r="B11" s="23" t="s">
        <v>13</v>
      </c>
      <c r="C11" s="24"/>
      <c r="D11" s="25"/>
      <c r="E11" s="26">
        <v>131000000</v>
      </c>
      <c r="F11" s="27">
        <v>0</v>
      </c>
      <c r="G11" s="28">
        <f>+E11+F11</f>
        <v>131000000</v>
      </c>
      <c r="H11" s="28">
        <v>101993128.90000001</v>
      </c>
      <c r="I11" s="28">
        <v>101993128.90000001</v>
      </c>
      <c r="J11" s="28">
        <f>+I11-E11</f>
        <v>-29006871.099999994</v>
      </c>
      <c r="K11" s="5"/>
      <c r="L11" s="5"/>
      <c r="M11" s="5"/>
      <c r="N11" s="5"/>
      <c r="O11" s="5"/>
      <c r="P11" s="5"/>
      <c r="Q11" s="5"/>
      <c r="R11" s="5"/>
    </row>
    <row r="12" spans="1:18" s="12" customFormat="1" ht="19.2" customHeight="1" x14ac:dyDescent="0.25">
      <c r="A12" s="5"/>
      <c r="B12" s="29" t="s">
        <v>14</v>
      </c>
      <c r="C12" s="30"/>
      <c r="D12" s="31"/>
      <c r="E12" s="26">
        <v>0</v>
      </c>
      <c r="F12" s="27">
        <v>0</v>
      </c>
      <c r="G12" s="28">
        <f t="shared" ref="G12:G24" si="0">+E12+F12</f>
        <v>0</v>
      </c>
      <c r="H12" s="28">
        <v>0</v>
      </c>
      <c r="I12" s="28"/>
      <c r="J12" s="28">
        <f t="shared" ref="J12:J24" si="1">+I12-E12</f>
        <v>0</v>
      </c>
      <c r="K12" s="5"/>
      <c r="L12" s="5"/>
      <c r="M12" s="5"/>
      <c r="N12" s="5"/>
      <c r="O12" s="5"/>
      <c r="P12" s="5"/>
      <c r="Q12" s="5"/>
      <c r="R12" s="5"/>
    </row>
    <row r="13" spans="1:18" s="12" customFormat="1" ht="19.2" customHeight="1" x14ac:dyDescent="0.25">
      <c r="A13" s="5"/>
      <c r="B13" s="29" t="s">
        <v>15</v>
      </c>
      <c r="C13" s="30"/>
      <c r="D13" s="31"/>
      <c r="E13" s="26">
        <v>1000000</v>
      </c>
      <c r="F13" s="27">
        <v>0</v>
      </c>
      <c r="G13" s="28">
        <f t="shared" si="0"/>
        <v>1000000</v>
      </c>
      <c r="H13" s="28">
        <v>3287489.91</v>
      </c>
      <c r="I13" s="28">
        <v>3287489.91</v>
      </c>
      <c r="J13" s="28">
        <f t="shared" si="1"/>
        <v>2287489.91</v>
      </c>
      <c r="K13" s="5"/>
      <c r="L13" s="5"/>
      <c r="M13" s="5"/>
      <c r="N13" s="5"/>
      <c r="O13" s="5"/>
      <c r="P13" s="5"/>
      <c r="Q13" s="5"/>
      <c r="R13" s="5"/>
    </row>
    <row r="14" spans="1:18" s="12" customFormat="1" ht="19.2" customHeight="1" x14ac:dyDescent="0.25">
      <c r="A14" s="5"/>
      <c r="B14" s="29" t="s">
        <v>16</v>
      </c>
      <c r="C14" s="30"/>
      <c r="D14" s="31"/>
      <c r="E14" s="26">
        <v>40000000</v>
      </c>
      <c r="F14" s="27">
        <v>0</v>
      </c>
      <c r="G14" s="28">
        <f t="shared" si="0"/>
        <v>40000000</v>
      </c>
      <c r="H14" s="28">
        <v>12276484.560000001</v>
      </c>
      <c r="I14" s="28">
        <v>12276484.560000001</v>
      </c>
      <c r="J14" s="28">
        <f t="shared" si="1"/>
        <v>-27723515.439999998</v>
      </c>
      <c r="K14" s="5"/>
      <c r="L14" s="5"/>
      <c r="M14" s="5"/>
      <c r="N14" s="5"/>
      <c r="O14" s="5"/>
      <c r="P14" s="5"/>
      <c r="Q14" s="5"/>
      <c r="R14" s="5"/>
    </row>
    <row r="15" spans="1:18" s="12" customFormat="1" ht="19.2" customHeight="1" x14ac:dyDescent="0.25">
      <c r="A15" s="5"/>
      <c r="B15" s="29" t="s">
        <v>17</v>
      </c>
      <c r="C15" s="30"/>
      <c r="D15" s="31"/>
      <c r="E15" s="26">
        <v>4500000</v>
      </c>
      <c r="F15" s="27">
        <v>0</v>
      </c>
      <c r="G15" s="28">
        <f t="shared" si="0"/>
        <v>4500000</v>
      </c>
      <c r="H15" s="28">
        <v>2309130.34</v>
      </c>
      <c r="I15" s="28">
        <v>2309130.34</v>
      </c>
      <c r="J15" s="28">
        <f t="shared" si="1"/>
        <v>-2190869.66</v>
      </c>
      <c r="K15" s="5"/>
      <c r="L15" s="5"/>
      <c r="M15" s="5"/>
      <c r="N15" s="5"/>
      <c r="O15" s="5"/>
      <c r="P15" s="5"/>
      <c r="Q15" s="5"/>
      <c r="R15" s="5"/>
    </row>
    <row r="16" spans="1:18" s="12" customFormat="1" ht="19.2" customHeight="1" x14ac:dyDescent="0.25">
      <c r="A16" s="5"/>
      <c r="B16" s="32" t="s">
        <v>18</v>
      </c>
      <c r="C16" s="33"/>
      <c r="D16" s="34"/>
      <c r="E16" s="26">
        <f>+E15</f>
        <v>4500000</v>
      </c>
      <c r="F16" s="27">
        <v>0</v>
      </c>
      <c r="G16" s="28">
        <f t="shared" si="0"/>
        <v>4500000</v>
      </c>
      <c r="H16" s="28">
        <f>+H15</f>
        <v>2309130.34</v>
      </c>
      <c r="I16" s="28">
        <f>+I15</f>
        <v>2309130.34</v>
      </c>
      <c r="J16" s="28">
        <f t="shared" si="1"/>
        <v>-2190869.66</v>
      </c>
      <c r="K16" s="5"/>
      <c r="L16" s="5"/>
      <c r="M16" s="5"/>
      <c r="N16" s="5"/>
      <c r="O16" s="5"/>
      <c r="P16" s="5"/>
      <c r="Q16" s="5"/>
      <c r="R16" s="5"/>
    </row>
    <row r="17" spans="1:18" s="12" customFormat="1" ht="19.2" customHeight="1" x14ac:dyDescent="0.25">
      <c r="A17" s="5"/>
      <c r="B17" s="32" t="s">
        <v>19</v>
      </c>
      <c r="C17" s="33"/>
      <c r="D17" s="34"/>
      <c r="E17" s="26">
        <v>0</v>
      </c>
      <c r="F17" s="27">
        <v>0</v>
      </c>
      <c r="G17" s="28">
        <f t="shared" si="0"/>
        <v>0</v>
      </c>
      <c r="H17" s="28">
        <v>0</v>
      </c>
      <c r="I17" s="28"/>
      <c r="J17" s="28">
        <f t="shared" si="1"/>
        <v>0</v>
      </c>
      <c r="K17" s="5"/>
      <c r="L17" s="5"/>
      <c r="M17" s="5"/>
      <c r="N17" s="5"/>
      <c r="O17" s="5"/>
      <c r="P17" s="5"/>
      <c r="Q17" s="5"/>
      <c r="R17" s="5"/>
    </row>
    <row r="18" spans="1:18" s="12" customFormat="1" ht="19.2" customHeight="1" x14ac:dyDescent="0.25">
      <c r="A18" s="5"/>
      <c r="B18" s="29" t="s">
        <v>20</v>
      </c>
      <c r="C18" s="30"/>
      <c r="D18" s="31"/>
      <c r="E18" s="26">
        <v>4000000</v>
      </c>
      <c r="F18" s="27">
        <v>0</v>
      </c>
      <c r="G18" s="28">
        <f t="shared" si="0"/>
        <v>4000000</v>
      </c>
      <c r="H18" s="28">
        <v>884163.82</v>
      </c>
      <c r="I18" s="28">
        <v>884163.82</v>
      </c>
      <c r="J18" s="28">
        <f t="shared" si="1"/>
        <v>-3115836.18</v>
      </c>
      <c r="K18" s="5"/>
      <c r="L18" s="5"/>
      <c r="M18" s="5"/>
      <c r="N18" s="5"/>
      <c r="O18" s="5"/>
      <c r="P18" s="5"/>
      <c r="Q18" s="5"/>
      <c r="R18" s="5"/>
    </row>
    <row r="19" spans="1:18" s="12" customFormat="1" ht="19.2" customHeight="1" x14ac:dyDescent="0.25">
      <c r="A19" s="5"/>
      <c r="B19" s="32" t="s">
        <v>18</v>
      </c>
      <c r="C19" s="33"/>
      <c r="D19" s="34"/>
      <c r="E19" s="26">
        <f>+E18</f>
        <v>4000000</v>
      </c>
      <c r="F19" s="27">
        <v>0</v>
      </c>
      <c r="G19" s="28">
        <f t="shared" si="0"/>
        <v>4000000</v>
      </c>
      <c r="H19" s="28">
        <f>+H18</f>
        <v>884163.82</v>
      </c>
      <c r="I19" s="28">
        <f>+I18</f>
        <v>884163.82</v>
      </c>
      <c r="J19" s="28">
        <f t="shared" si="1"/>
        <v>-3115836.18</v>
      </c>
      <c r="K19" s="5"/>
      <c r="L19" s="5"/>
      <c r="M19" s="5"/>
      <c r="N19" s="5"/>
      <c r="O19" s="5"/>
      <c r="P19" s="5"/>
      <c r="Q19" s="5"/>
      <c r="R19" s="5"/>
    </row>
    <row r="20" spans="1:18" s="12" customFormat="1" ht="19.2" customHeight="1" x14ac:dyDescent="0.25">
      <c r="A20" s="5"/>
      <c r="B20" s="32" t="s">
        <v>19</v>
      </c>
      <c r="C20" s="33"/>
      <c r="D20" s="34"/>
      <c r="E20" s="26">
        <v>0</v>
      </c>
      <c r="F20" s="27">
        <v>0</v>
      </c>
      <c r="G20" s="28">
        <f t="shared" si="0"/>
        <v>0</v>
      </c>
      <c r="H20" s="28">
        <v>0</v>
      </c>
      <c r="I20" s="28"/>
      <c r="J20" s="28">
        <f t="shared" si="1"/>
        <v>0</v>
      </c>
      <c r="K20" s="5"/>
      <c r="L20" s="5"/>
      <c r="M20" s="5"/>
      <c r="N20" s="5"/>
      <c r="O20" s="5"/>
      <c r="P20" s="5"/>
      <c r="Q20" s="5"/>
      <c r="R20" s="5"/>
    </row>
    <row r="21" spans="1:18" s="12" customFormat="1" ht="19.2" customHeight="1" x14ac:dyDescent="0.25">
      <c r="A21" s="5"/>
      <c r="B21" s="29" t="s">
        <v>21</v>
      </c>
      <c r="C21" s="30"/>
      <c r="D21" s="31"/>
      <c r="E21" s="26">
        <v>0</v>
      </c>
      <c r="F21" s="27">
        <v>0</v>
      </c>
      <c r="G21" s="28">
        <f t="shared" si="0"/>
        <v>0</v>
      </c>
      <c r="H21" s="28">
        <v>0</v>
      </c>
      <c r="I21" s="28"/>
      <c r="J21" s="28">
        <f t="shared" si="1"/>
        <v>0</v>
      </c>
      <c r="K21" s="5"/>
      <c r="L21" s="5"/>
      <c r="M21" s="5"/>
      <c r="N21" s="5"/>
      <c r="O21" s="5"/>
      <c r="P21" s="5"/>
      <c r="Q21" s="5"/>
      <c r="R21" s="5"/>
    </row>
    <row r="22" spans="1:18" s="12" customFormat="1" ht="19.2" customHeight="1" x14ac:dyDescent="0.25">
      <c r="A22" s="5"/>
      <c r="B22" s="29" t="s">
        <v>22</v>
      </c>
      <c r="C22" s="30"/>
      <c r="D22" s="31"/>
      <c r="E22" s="26">
        <v>181366598</v>
      </c>
      <c r="F22" s="27">
        <v>0</v>
      </c>
      <c r="G22" s="28">
        <f t="shared" si="0"/>
        <v>181366598</v>
      </c>
      <c r="H22" s="28">
        <v>63039057.359999999</v>
      </c>
      <c r="I22" s="28">
        <f>+H22</f>
        <v>63039057.359999999</v>
      </c>
      <c r="J22" s="28">
        <f t="shared" si="1"/>
        <v>-118327540.64</v>
      </c>
      <c r="K22" s="5"/>
      <c r="L22" s="5"/>
      <c r="M22" s="5"/>
      <c r="N22" s="5"/>
      <c r="O22" s="5"/>
      <c r="P22" s="5"/>
      <c r="Q22" s="5"/>
      <c r="R22" s="5"/>
    </row>
    <row r="23" spans="1:18" s="12" customFormat="1" ht="19.2" customHeight="1" x14ac:dyDescent="0.25">
      <c r="A23" s="5"/>
      <c r="B23" s="35" t="s">
        <v>23</v>
      </c>
      <c r="C23" s="36"/>
      <c r="D23" s="37"/>
      <c r="E23" s="26">
        <v>41633402</v>
      </c>
      <c r="F23" s="27">
        <v>0</v>
      </c>
      <c r="G23" s="28">
        <f t="shared" si="0"/>
        <v>41633402</v>
      </c>
      <c r="H23" s="28">
        <v>0</v>
      </c>
      <c r="I23" s="28">
        <v>0</v>
      </c>
      <c r="J23" s="28">
        <f t="shared" si="1"/>
        <v>-41633402</v>
      </c>
      <c r="K23" s="5"/>
      <c r="L23" s="5"/>
      <c r="M23" s="5"/>
      <c r="N23" s="5"/>
      <c r="O23" s="5"/>
      <c r="P23" s="5"/>
      <c r="Q23" s="5"/>
      <c r="R23" s="5"/>
    </row>
    <row r="24" spans="1:18" s="12" customFormat="1" ht="19.2" customHeight="1" thickBot="1" x14ac:dyDescent="0.3">
      <c r="A24" s="5"/>
      <c r="B24" s="38" t="s">
        <v>24</v>
      </c>
      <c r="C24" s="39"/>
      <c r="D24" s="40"/>
      <c r="E24" s="26">
        <v>0</v>
      </c>
      <c r="F24" s="27">
        <v>0</v>
      </c>
      <c r="G24" s="28">
        <f t="shared" si="0"/>
        <v>0</v>
      </c>
      <c r="H24" s="28">
        <v>0</v>
      </c>
      <c r="I24" s="28">
        <v>0</v>
      </c>
      <c r="J24" s="28">
        <f t="shared" si="1"/>
        <v>0</v>
      </c>
      <c r="K24" s="5"/>
      <c r="L24" s="5"/>
      <c r="M24" s="5"/>
      <c r="N24" s="5"/>
      <c r="O24" s="5"/>
      <c r="P24" s="5"/>
      <c r="Q24" s="5"/>
      <c r="R24" s="5"/>
    </row>
    <row r="25" spans="1:18" s="12" customFormat="1" ht="13.8" thickBot="1" x14ac:dyDescent="0.3">
      <c r="A25" s="5"/>
      <c r="B25" s="41" t="s">
        <v>25</v>
      </c>
      <c r="C25" s="42"/>
      <c r="D25" s="43"/>
      <c r="E25" s="44">
        <f>SUM(E11:E24)-E16-E19</f>
        <v>403500000</v>
      </c>
      <c r="F25" s="44">
        <f>SUM(F11:F24)-F16-F19</f>
        <v>0</v>
      </c>
      <c r="G25" s="44">
        <f>SUM(G11:G24)-G16-G19</f>
        <v>403500000</v>
      </c>
      <c r="H25" s="44">
        <f>SUM(H11:H24)-H16-H19</f>
        <v>183789454.89000002</v>
      </c>
      <c r="I25" s="44">
        <f>SUM(I11:I24)-I16-I19</f>
        <v>183789454.89000002</v>
      </c>
      <c r="J25" s="45">
        <f>SUM(J11:J24)-J15-J19</f>
        <v>-219710545.10999998</v>
      </c>
      <c r="K25" s="5"/>
      <c r="L25" s="5"/>
      <c r="M25" s="5"/>
      <c r="N25" s="5"/>
      <c r="O25" s="5"/>
      <c r="P25" s="5"/>
      <c r="Q25" s="5"/>
      <c r="R25" s="5"/>
    </row>
    <row r="26" spans="1:18" s="5" customFormat="1" ht="13.8" thickBot="1" x14ac:dyDescent="0.3">
      <c r="B26" s="46"/>
      <c r="C26" s="46"/>
      <c r="D26" s="46"/>
      <c r="E26" s="46"/>
      <c r="F26" s="46"/>
      <c r="G26" s="46"/>
      <c r="H26" s="47" t="s">
        <v>26</v>
      </c>
      <c r="I26" s="48"/>
      <c r="J26" s="49"/>
    </row>
    <row r="27" spans="1:18" s="1" customFormat="1" x14ac:dyDescent="0.25"/>
    <row r="28" spans="1:18" s="1" customFormat="1" x14ac:dyDescent="0.25"/>
    <row r="29" spans="1:18" s="1" customFormat="1" x14ac:dyDescent="0.25"/>
    <row r="30" spans="1:18" s="1" customFormat="1" x14ac:dyDescent="0.25"/>
    <row r="31" spans="1:18" s="1" customFormat="1" x14ac:dyDescent="0.25"/>
    <row r="32" spans="1:1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</sheetData>
  <mergeCells count="23">
    <mergeCell ref="B23:D23"/>
    <mergeCell ref="B24:D24"/>
    <mergeCell ref="B25:D25"/>
    <mergeCell ref="J25:J26"/>
    <mergeCell ref="H26:I26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4:J4"/>
    <mergeCell ref="A5:J5"/>
    <mergeCell ref="A6:J6"/>
    <mergeCell ref="B8:D10"/>
    <mergeCell ref="E8:I8"/>
    <mergeCell ref="J8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2017-06-07T16:11:21Z</dcterms:created>
  <dcterms:modified xsi:type="dcterms:W3CDTF">2017-06-07T16:12:07Z</dcterms:modified>
</cp:coreProperties>
</file>