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4628" windowHeight="8736"/>
  </bookViews>
  <sheets>
    <sheet name="FUENTE" sheetId="1" r:id="rId1"/>
  </sheets>
  <calcPr calcId="145621"/>
</workbook>
</file>

<file path=xl/calcChain.xml><?xml version="1.0" encoding="utf-8"?>
<calcChain xmlns="http://schemas.openxmlformats.org/spreadsheetml/2006/main">
  <c r="H30" i="1" l="1"/>
  <c r="F30" i="1"/>
  <c r="E30" i="1"/>
  <c r="I29" i="1"/>
  <c r="J29" i="1" s="1"/>
  <c r="G29" i="1"/>
  <c r="I28" i="1"/>
  <c r="J28" i="1" s="1"/>
  <c r="G28" i="1"/>
  <c r="J27" i="1"/>
  <c r="I27" i="1"/>
  <c r="G27" i="1"/>
  <c r="J26" i="1"/>
  <c r="I26" i="1"/>
  <c r="G26" i="1"/>
  <c r="I25" i="1"/>
  <c r="J25" i="1" s="1"/>
  <c r="G25" i="1"/>
  <c r="I24" i="1"/>
  <c r="J24" i="1" s="1"/>
  <c r="G24" i="1"/>
  <c r="J23" i="1"/>
  <c r="I23" i="1"/>
  <c r="G23" i="1"/>
  <c r="J22" i="1"/>
  <c r="I22" i="1"/>
  <c r="G22" i="1"/>
  <c r="I21" i="1"/>
  <c r="J21" i="1" s="1"/>
  <c r="G21" i="1"/>
  <c r="I20" i="1"/>
  <c r="J20" i="1" s="1"/>
  <c r="G20" i="1"/>
  <c r="J19" i="1"/>
  <c r="I19" i="1"/>
  <c r="G19" i="1"/>
  <c r="J18" i="1"/>
  <c r="I18" i="1"/>
  <c r="H18" i="1"/>
  <c r="G18" i="1"/>
  <c r="J17" i="1"/>
  <c r="I17" i="1"/>
  <c r="G17" i="1"/>
  <c r="I16" i="1"/>
  <c r="J16" i="1" s="1"/>
  <c r="G16" i="1"/>
  <c r="I15" i="1"/>
  <c r="I30" i="1" s="1"/>
  <c r="G15" i="1"/>
  <c r="G30" i="1" s="1"/>
  <c r="J14" i="1"/>
  <c r="I14" i="1"/>
  <c r="G14" i="1"/>
  <c r="J13" i="1"/>
  <c r="I13" i="1"/>
  <c r="G13" i="1"/>
  <c r="I12" i="1"/>
  <c r="J12" i="1" s="1"/>
  <c r="G12" i="1"/>
  <c r="I11" i="1"/>
  <c r="J11" i="1" s="1"/>
  <c r="G11" i="1"/>
  <c r="J15" i="1" l="1"/>
  <c r="J30" i="1" s="1"/>
</calcChain>
</file>

<file path=xl/sharedStrings.xml><?xml version="1.0" encoding="utf-8"?>
<sst xmlns="http://schemas.openxmlformats.org/spreadsheetml/2006/main" count="33" uniqueCount="30">
  <si>
    <t>Presidencia Municipal de Ramos Arizpe</t>
  </si>
  <si>
    <t>Estado Analítico de Ingresos</t>
  </si>
  <si>
    <t>Del 01 de ENERO al 31 de MARZO de 2017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</si>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</sst>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0" fontId="5" fillId="0" borderId="0">
      <alignment vertical="top"/>
    </xf>
  </cellStyleXfs>
  <cellXfs count="60">
    <xf numFmtId="0" fontId="0" fillId="0" borderId="0" xfId="0">
      <alignment vertical="top"/>
    </xf>
    <xf numFmtId="0" fontId="0" fillId="2" borderId="0" xfId="0" applyFill="1">
      <alignment vertical="top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3" fillId="2" borderId="16" xfId="0" applyFont="1" applyFill="1" applyBorder="1" applyAlignment="1">
      <alignment horizontal="justify" vertical="center"/>
    </xf>
    <xf numFmtId="0" fontId="3" fillId="2" borderId="17" xfId="0" applyFont="1" applyFill="1" applyBorder="1" applyAlignment="1">
      <alignment horizontal="justify" vertical="center"/>
    </xf>
    <xf numFmtId="0" fontId="3" fillId="2" borderId="18" xfId="0" applyFont="1" applyFill="1" applyBorder="1" applyAlignment="1">
      <alignment horizontal="justify" vertical="center"/>
    </xf>
    <xf numFmtId="0" fontId="4" fillId="2" borderId="0" xfId="0" applyFont="1" applyFill="1" applyAlignment="1">
      <alignment horizontal="justify" vertical="center"/>
    </xf>
    <xf numFmtId="0" fontId="4" fillId="2" borderId="19" xfId="0" applyFont="1" applyFill="1" applyBorder="1" applyAlignment="1">
      <alignment horizontal="justify" vertical="center"/>
    </xf>
    <xf numFmtId="0" fontId="4" fillId="2" borderId="20" xfId="0" applyFont="1" applyFill="1" applyBorder="1" applyAlignment="1">
      <alignment horizontal="justify" vertical="center"/>
    </xf>
    <xf numFmtId="0" fontId="4" fillId="2" borderId="8" xfId="0" applyFont="1" applyFill="1" applyBorder="1" applyAlignment="1">
      <alignment horizontal="justify" vertical="center"/>
    </xf>
    <xf numFmtId="0" fontId="4" fillId="2" borderId="0" xfId="0" applyFont="1" applyFill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4" fontId="0" fillId="2" borderId="0" xfId="0" applyNumberFormat="1" applyFill="1">
      <alignment vertical="top"/>
    </xf>
    <xf numFmtId="43" fontId="4" fillId="2" borderId="19" xfId="1" applyFont="1" applyFill="1" applyBorder="1" applyAlignment="1">
      <alignment horizontal="justify" vertical="center"/>
    </xf>
    <xf numFmtId="43" fontId="4" fillId="2" borderId="20" xfId="1" applyFont="1" applyFill="1" applyBorder="1" applyAlignment="1">
      <alignment horizontal="justify" vertical="center"/>
    </xf>
    <xf numFmtId="0" fontId="4" fillId="2" borderId="0" xfId="0" applyFont="1" applyFill="1" applyAlignment="1">
      <alignment horizontal="justify" vertical="center"/>
    </xf>
    <xf numFmtId="0" fontId="4" fillId="2" borderId="9" xfId="0" applyFont="1" applyFill="1" applyBorder="1" applyAlignment="1">
      <alignment horizontal="justify" vertical="center"/>
    </xf>
    <xf numFmtId="43" fontId="4" fillId="2" borderId="0" xfId="1" applyFont="1" applyFill="1" applyAlignment="1">
      <alignment horizontal="justify" vertical="center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justify" vertical="center"/>
    </xf>
    <xf numFmtId="0" fontId="3" fillId="2" borderId="0" xfId="0" applyFont="1" applyFill="1" applyBorder="1" applyAlignment="1">
      <alignment horizontal="justify" vertical="center"/>
    </xf>
    <xf numFmtId="0" fontId="3" fillId="2" borderId="9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justify" vertical="center"/>
    </xf>
    <xf numFmtId="0" fontId="4" fillId="2" borderId="21" xfId="0" applyFont="1" applyFill="1" applyBorder="1" applyAlignment="1">
      <alignment horizontal="justify" vertical="center"/>
    </xf>
    <xf numFmtId="0" fontId="4" fillId="2" borderId="11" xfId="0" applyFont="1" applyFill="1" applyBorder="1" applyAlignment="1">
      <alignment horizontal="justify" vertical="center"/>
    </xf>
    <xf numFmtId="0" fontId="4" fillId="2" borderId="22" xfId="0" applyFont="1" applyFill="1" applyBorder="1" applyAlignment="1">
      <alignment horizontal="justify" vertical="center"/>
    </xf>
    <xf numFmtId="43" fontId="4" fillId="2" borderId="12" xfId="1" applyFont="1" applyFill="1" applyBorder="1" applyAlignment="1">
      <alignment horizontal="justify" vertical="center"/>
    </xf>
    <xf numFmtId="43" fontId="4" fillId="2" borderId="10" xfId="1" applyFont="1" applyFill="1" applyBorder="1" applyAlignment="1">
      <alignment horizontal="justify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justify" vertical="center"/>
    </xf>
    <xf numFmtId="43" fontId="3" fillId="2" borderId="7" xfId="1" applyFont="1" applyFill="1" applyBorder="1" applyAlignment="1">
      <alignment horizontal="justify" vertical="center"/>
    </xf>
    <xf numFmtId="0" fontId="2" fillId="2" borderId="0" xfId="0" applyFont="1" applyFill="1" applyAlignment="1">
      <alignment vertical="center" wrapText="1"/>
    </xf>
    <xf numFmtId="43" fontId="2" fillId="2" borderId="0" xfId="1" applyFont="1" applyFill="1" applyAlignment="1">
      <alignment vertical="center" wrapText="1"/>
    </xf>
    <xf numFmtId="43" fontId="3" fillId="2" borderId="23" xfId="1" applyFont="1" applyFill="1" applyBorder="1" applyAlignment="1">
      <alignment horizontal="justify" vertical="center" wrapText="1"/>
    </xf>
    <xf numFmtId="43" fontId="3" fillId="2" borderId="5" xfId="1" applyFont="1" applyFill="1" applyBorder="1" applyAlignment="1">
      <alignment horizontal="justify" vertical="center" wrapText="1"/>
    </xf>
    <xf numFmtId="43" fontId="3" fillId="2" borderId="12" xfId="1" applyFont="1" applyFill="1" applyBorder="1" applyAlignment="1">
      <alignment horizontal="justify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C7" workbookViewId="0">
      <selection activeCell="E15" sqref="E15"/>
    </sheetView>
  </sheetViews>
  <sheetFormatPr baseColWidth="10" defaultColWidth="11.44140625" defaultRowHeight="11.4" x14ac:dyDescent="0.2"/>
  <cols>
    <col min="1" max="1" width="3.88671875" style="5" customWidth="1"/>
    <col min="2" max="2" width="6.109375" style="5" customWidth="1"/>
    <col min="3" max="4" width="20.6640625" style="5" customWidth="1"/>
    <col min="5" max="10" width="15" style="5" customWidth="1"/>
    <col min="11" max="16384" width="11.44140625" style="5"/>
  </cols>
  <sheetData>
    <row r="1" spans="1:16" customFormat="1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customFormat="1" ht="12.75" customHeight="1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</row>
    <row r="3" spans="1:16" customFormat="1" ht="12.75" customHeight="1" x14ac:dyDescent="0.25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</row>
    <row r="4" spans="1:16" customFormat="1" ht="12.75" customHeight="1" x14ac:dyDescent="0.25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</row>
    <row r="5" spans="1:16" customFormat="1" ht="12.75" customHeight="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  <c r="O5" s="1"/>
      <c r="P5" s="1"/>
    </row>
    <row r="6" spans="1:16" customFormat="1" ht="12.75" customHeight="1" thickBot="1" x14ac:dyDescent="0.3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  <c r="O6" s="1"/>
      <c r="P6" s="1"/>
    </row>
    <row r="7" spans="1:16" ht="12.6" customHeight="1" thickBot="1" x14ac:dyDescent="0.25">
      <c r="B7" s="6" t="s">
        <v>3</v>
      </c>
      <c r="C7" s="7"/>
      <c r="D7" s="8"/>
      <c r="E7" s="9" t="s">
        <v>4</v>
      </c>
      <c r="F7" s="10"/>
      <c r="G7" s="10"/>
      <c r="H7" s="10"/>
      <c r="I7" s="11"/>
      <c r="J7" s="12" t="s">
        <v>5</v>
      </c>
    </row>
    <row r="8" spans="1:16" ht="24.6" thickBot="1" x14ac:dyDescent="0.25">
      <c r="B8" s="13"/>
      <c r="C8" s="14"/>
      <c r="D8" s="15"/>
      <c r="E8" s="16" t="s">
        <v>6</v>
      </c>
      <c r="F8" s="17" t="s">
        <v>7</v>
      </c>
      <c r="G8" s="16" t="s">
        <v>8</v>
      </c>
      <c r="H8" s="16" t="s">
        <v>9</v>
      </c>
      <c r="I8" s="18" t="s">
        <v>10</v>
      </c>
      <c r="J8" s="19"/>
    </row>
    <row r="9" spans="1:16" ht="12.6" thickBot="1" x14ac:dyDescent="0.25">
      <c r="B9" s="20"/>
      <c r="C9" s="21"/>
      <c r="D9" s="22"/>
      <c r="E9" s="16">
        <v>1</v>
      </c>
      <c r="F9" s="16">
        <v>2</v>
      </c>
      <c r="G9" s="16" t="s">
        <v>11</v>
      </c>
      <c r="H9" s="16">
        <v>4</v>
      </c>
      <c r="I9" s="16">
        <v>5</v>
      </c>
      <c r="J9" s="16" t="s">
        <v>12</v>
      </c>
    </row>
    <row r="10" spans="1:16" s="23" customFormat="1" ht="12" x14ac:dyDescent="0.2">
      <c r="B10" s="24" t="s">
        <v>13</v>
      </c>
      <c r="C10" s="25"/>
      <c r="D10" s="26"/>
      <c r="E10" s="27"/>
      <c r="F10" s="28"/>
      <c r="G10" s="29"/>
      <c r="H10" s="29"/>
      <c r="I10" s="29"/>
      <c r="J10" s="29"/>
    </row>
    <row r="11" spans="1:16" s="23" customFormat="1" ht="13.2" x14ac:dyDescent="0.2">
      <c r="B11" s="30"/>
      <c r="C11" s="31" t="s">
        <v>14</v>
      </c>
      <c r="D11" s="32"/>
      <c r="E11" s="33">
        <v>131000000</v>
      </c>
      <c r="F11" s="34">
        <v>0</v>
      </c>
      <c r="G11" s="35">
        <f>+E11+F11</f>
        <v>131000000</v>
      </c>
      <c r="H11" s="35">
        <v>101993128.90000001</v>
      </c>
      <c r="I11" s="35">
        <f>+H11</f>
        <v>101993128.90000001</v>
      </c>
      <c r="J11" s="35">
        <f>+I11-E11</f>
        <v>-29006871.099999994</v>
      </c>
    </row>
    <row r="12" spans="1:16" s="23" customFormat="1" ht="13.2" x14ac:dyDescent="0.2">
      <c r="B12" s="30"/>
      <c r="C12" s="31" t="s">
        <v>15</v>
      </c>
      <c r="D12" s="32"/>
      <c r="E12" s="33">
        <v>1000000</v>
      </c>
      <c r="F12" s="34">
        <v>0</v>
      </c>
      <c r="G12" s="35">
        <f t="shared" ref="G12:G29" si="0">+E12+F12</f>
        <v>1000000</v>
      </c>
      <c r="H12" s="35">
        <v>3287489.91</v>
      </c>
      <c r="I12" s="35">
        <f t="shared" ref="I12:I29" si="1">+H12</f>
        <v>3287489.91</v>
      </c>
      <c r="J12" s="35">
        <f t="shared" ref="J12:J29" si="2">+I12-E12</f>
        <v>2287489.91</v>
      </c>
    </row>
    <row r="13" spans="1:16" s="23" customFormat="1" ht="13.2" x14ac:dyDescent="0.2">
      <c r="B13" s="30"/>
      <c r="C13" s="31" t="s">
        <v>16</v>
      </c>
      <c r="D13" s="32"/>
      <c r="E13" s="33">
        <v>40000000</v>
      </c>
      <c r="F13" s="34">
        <v>0</v>
      </c>
      <c r="G13" s="35">
        <f t="shared" si="0"/>
        <v>40000000</v>
      </c>
      <c r="H13" s="35">
        <v>12276484.560000001</v>
      </c>
      <c r="I13" s="35">
        <f t="shared" si="1"/>
        <v>12276484.560000001</v>
      </c>
      <c r="J13" s="35">
        <f t="shared" si="2"/>
        <v>-27723515.439999998</v>
      </c>
    </row>
    <row r="14" spans="1:16" s="23" customFormat="1" ht="13.2" x14ac:dyDescent="0.2">
      <c r="B14" s="30"/>
      <c r="C14" s="31" t="s">
        <v>17</v>
      </c>
      <c r="D14" s="32"/>
      <c r="E14" s="33">
        <v>4500000</v>
      </c>
      <c r="F14" s="34">
        <v>0</v>
      </c>
      <c r="G14" s="35">
        <f t="shared" si="0"/>
        <v>4500000</v>
      </c>
      <c r="H14" s="35">
        <v>2309130.34</v>
      </c>
      <c r="I14" s="35">
        <f t="shared" si="1"/>
        <v>2309130.34</v>
      </c>
      <c r="J14" s="35">
        <f t="shared" si="2"/>
        <v>-2190869.66</v>
      </c>
    </row>
    <row r="15" spans="1:16" s="23" customFormat="1" ht="13.2" x14ac:dyDescent="0.2">
      <c r="B15" s="30"/>
      <c r="C15" s="36" t="s">
        <v>18</v>
      </c>
      <c r="D15" s="37"/>
      <c r="E15" s="33">
        <v>4500000</v>
      </c>
      <c r="F15" s="34">
        <v>0</v>
      </c>
      <c r="G15" s="35">
        <f t="shared" si="0"/>
        <v>4500000</v>
      </c>
      <c r="H15" s="35">
        <v>2309130.34</v>
      </c>
      <c r="I15" s="35">
        <f t="shared" si="1"/>
        <v>2309130.34</v>
      </c>
      <c r="J15" s="35">
        <f t="shared" si="2"/>
        <v>-2190869.66</v>
      </c>
    </row>
    <row r="16" spans="1:16" s="23" customFormat="1" x14ac:dyDescent="0.2">
      <c r="B16" s="30"/>
      <c r="C16" s="36" t="s">
        <v>19</v>
      </c>
      <c r="D16" s="37"/>
      <c r="E16" s="38"/>
      <c r="F16" s="34">
        <v>0</v>
      </c>
      <c r="G16" s="35">
        <f t="shared" si="0"/>
        <v>0</v>
      </c>
      <c r="H16" s="35"/>
      <c r="I16" s="35">
        <f t="shared" si="1"/>
        <v>0</v>
      </c>
      <c r="J16" s="35">
        <f t="shared" si="2"/>
        <v>0</v>
      </c>
    </row>
    <row r="17" spans="2:10" s="23" customFormat="1" ht="13.2" x14ac:dyDescent="0.2">
      <c r="B17" s="30"/>
      <c r="C17" s="31" t="s">
        <v>20</v>
      </c>
      <c r="D17" s="32"/>
      <c r="E17" s="33">
        <v>4000000</v>
      </c>
      <c r="F17" s="34">
        <v>0</v>
      </c>
      <c r="G17" s="35">
        <f t="shared" si="0"/>
        <v>4000000</v>
      </c>
      <c r="H17" s="35">
        <v>884163.82</v>
      </c>
      <c r="I17" s="35">
        <f t="shared" si="1"/>
        <v>884163.82</v>
      </c>
      <c r="J17" s="35">
        <f t="shared" si="2"/>
        <v>-3115836.18</v>
      </c>
    </row>
    <row r="18" spans="2:10" s="23" customFormat="1" ht="13.2" x14ac:dyDescent="0.2">
      <c r="B18" s="30"/>
      <c r="C18" s="36" t="s">
        <v>18</v>
      </c>
      <c r="D18" s="37"/>
      <c r="E18" s="33">
        <v>4000000</v>
      </c>
      <c r="F18" s="34">
        <v>0</v>
      </c>
      <c r="G18" s="35">
        <f t="shared" si="0"/>
        <v>4000000</v>
      </c>
      <c r="H18" s="35">
        <f>+H17</f>
        <v>884163.82</v>
      </c>
      <c r="I18" s="35">
        <f t="shared" si="1"/>
        <v>884163.82</v>
      </c>
      <c r="J18" s="35">
        <f t="shared" si="2"/>
        <v>-3115836.18</v>
      </c>
    </row>
    <row r="19" spans="2:10" s="23" customFormat="1" x14ac:dyDescent="0.2">
      <c r="B19" s="30"/>
      <c r="C19" s="36" t="s">
        <v>19</v>
      </c>
      <c r="D19" s="37"/>
      <c r="E19" s="38"/>
      <c r="F19" s="34">
        <v>0</v>
      </c>
      <c r="G19" s="35">
        <f t="shared" si="0"/>
        <v>0</v>
      </c>
      <c r="H19" s="35"/>
      <c r="I19" s="35">
        <f t="shared" si="1"/>
        <v>0</v>
      </c>
      <c r="J19" s="35">
        <f t="shared" si="2"/>
        <v>0</v>
      </c>
    </row>
    <row r="20" spans="2:10" s="23" customFormat="1" ht="13.2" x14ac:dyDescent="0.2">
      <c r="B20" s="30"/>
      <c r="C20" s="31" t="s">
        <v>21</v>
      </c>
      <c r="D20" s="32"/>
      <c r="E20" s="33">
        <v>181366598</v>
      </c>
      <c r="F20" s="34">
        <v>0</v>
      </c>
      <c r="G20" s="35">
        <f t="shared" si="0"/>
        <v>181366598</v>
      </c>
      <c r="H20" s="35">
        <v>63039057.359999999</v>
      </c>
      <c r="I20" s="35">
        <f t="shared" si="1"/>
        <v>63039057.359999999</v>
      </c>
      <c r="J20" s="35">
        <f t="shared" si="2"/>
        <v>-118327540.64</v>
      </c>
    </row>
    <row r="21" spans="2:10" s="23" customFormat="1" ht="25.5" customHeight="1" x14ac:dyDescent="0.2">
      <c r="B21" s="30"/>
      <c r="C21" s="31" t="s">
        <v>22</v>
      </c>
      <c r="D21" s="32"/>
      <c r="E21" s="33">
        <v>41633402</v>
      </c>
      <c r="F21" s="34">
        <v>0</v>
      </c>
      <c r="G21" s="35">
        <f t="shared" si="0"/>
        <v>41633402</v>
      </c>
      <c r="H21" s="35">
        <v>0</v>
      </c>
      <c r="I21" s="35">
        <f t="shared" si="1"/>
        <v>0</v>
      </c>
      <c r="J21" s="35">
        <f t="shared" si="2"/>
        <v>-41633402</v>
      </c>
    </row>
    <row r="22" spans="2:10" s="23" customFormat="1" x14ac:dyDescent="0.2">
      <c r="B22" s="30"/>
      <c r="C22" s="39"/>
      <c r="D22" s="40"/>
      <c r="E22" s="38">
        <v>0</v>
      </c>
      <c r="F22" s="34">
        <v>0</v>
      </c>
      <c r="G22" s="35">
        <f t="shared" si="0"/>
        <v>0</v>
      </c>
      <c r="H22" s="35">
        <v>0</v>
      </c>
      <c r="I22" s="35">
        <f t="shared" si="1"/>
        <v>0</v>
      </c>
      <c r="J22" s="35">
        <f t="shared" si="2"/>
        <v>0</v>
      </c>
    </row>
    <row r="23" spans="2:10" s="23" customFormat="1" ht="12" x14ac:dyDescent="0.2">
      <c r="B23" s="41" t="s">
        <v>23</v>
      </c>
      <c r="C23" s="42"/>
      <c r="D23" s="43"/>
      <c r="E23" s="38">
        <v>0</v>
      </c>
      <c r="F23" s="34">
        <v>0</v>
      </c>
      <c r="G23" s="35">
        <f t="shared" si="0"/>
        <v>0</v>
      </c>
      <c r="H23" s="35">
        <v>0</v>
      </c>
      <c r="I23" s="35">
        <f t="shared" si="1"/>
        <v>0</v>
      </c>
      <c r="J23" s="35">
        <f t="shared" si="2"/>
        <v>0</v>
      </c>
    </row>
    <row r="24" spans="2:10" s="23" customFormat="1" ht="16.5" customHeight="1" x14ac:dyDescent="0.2">
      <c r="B24" s="44"/>
      <c r="C24" s="31" t="s">
        <v>24</v>
      </c>
      <c r="D24" s="32"/>
      <c r="E24" s="38">
        <v>0</v>
      </c>
      <c r="F24" s="34">
        <v>0</v>
      </c>
      <c r="G24" s="35">
        <f t="shared" si="0"/>
        <v>0</v>
      </c>
      <c r="H24" s="35">
        <v>0</v>
      </c>
      <c r="I24" s="35">
        <f t="shared" si="1"/>
        <v>0</v>
      </c>
      <c r="J24" s="35">
        <f t="shared" si="2"/>
        <v>0</v>
      </c>
    </row>
    <row r="25" spans="2:10" s="23" customFormat="1" ht="16.5" customHeight="1" x14ac:dyDescent="0.2">
      <c r="B25" s="30"/>
      <c r="C25" s="31" t="s">
        <v>25</v>
      </c>
      <c r="D25" s="32"/>
      <c r="E25" s="38">
        <v>0</v>
      </c>
      <c r="F25" s="34">
        <v>0</v>
      </c>
      <c r="G25" s="35">
        <f t="shared" si="0"/>
        <v>0</v>
      </c>
      <c r="H25" s="35">
        <v>0</v>
      </c>
      <c r="I25" s="35">
        <f t="shared" si="1"/>
        <v>0</v>
      </c>
      <c r="J25" s="35">
        <f t="shared" si="2"/>
        <v>0</v>
      </c>
    </row>
    <row r="26" spans="2:10" s="23" customFormat="1" ht="26.25" customHeight="1" x14ac:dyDescent="0.2">
      <c r="B26" s="30"/>
      <c r="C26" s="31" t="s">
        <v>22</v>
      </c>
      <c r="D26" s="32"/>
      <c r="E26" s="38">
        <v>0</v>
      </c>
      <c r="F26" s="34">
        <v>0</v>
      </c>
      <c r="G26" s="35">
        <f t="shared" si="0"/>
        <v>0</v>
      </c>
      <c r="H26" s="35">
        <v>0</v>
      </c>
      <c r="I26" s="35">
        <f t="shared" si="1"/>
        <v>0</v>
      </c>
      <c r="J26" s="35">
        <f t="shared" si="2"/>
        <v>0</v>
      </c>
    </row>
    <row r="27" spans="2:10" s="23" customFormat="1" x14ac:dyDescent="0.2">
      <c r="B27" s="30"/>
      <c r="C27" s="39"/>
      <c r="D27" s="40"/>
      <c r="E27" s="38">
        <v>0</v>
      </c>
      <c r="F27" s="34">
        <v>0</v>
      </c>
      <c r="G27" s="35">
        <f t="shared" si="0"/>
        <v>0</v>
      </c>
      <c r="H27" s="35">
        <v>0</v>
      </c>
      <c r="I27" s="35">
        <f t="shared" si="1"/>
        <v>0</v>
      </c>
      <c r="J27" s="35">
        <f t="shared" si="2"/>
        <v>0</v>
      </c>
    </row>
    <row r="28" spans="2:10" s="23" customFormat="1" ht="12" x14ac:dyDescent="0.2">
      <c r="B28" s="41" t="s">
        <v>26</v>
      </c>
      <c r="C28" s="42"/>
      <c r="D28" s="43"/>
      <c r="E28" s="38">
        <v>0</v>
      </c>
      <c r="F28" s="34">
        <v>0</v>
      </c>
      <c r="G28" s="35">
        <f t="shared" si="0"/>
        <v>0</v>
      </c>
      <c r="H28" s="35">
        <v>0</v>
      </c>
      <c r="I28" s="35">
        <f t="shared" si="1"/>
        <v>0</v>
      </c>
      <c r="J28" s="35">
        <f t="shared" si="2"/>
        <v>0</v>
      </c>
    </row>
    <row r="29" spans="2:10" s="23" customFormat="1" ht="12" thickBot="1" x14ac:dyDescent="0.25">
      <c r="B29" s="45"/>
      <c r="C29" s="46" t="s">
        <v>27</v>
      </c>
      <c r="D29" s="47"/>
      <c r="E29" s="38">
        <v>0</v>
      </c>
      <c r="F29" s="48">
        <v>0</v>
      </c>
      <c r="G29" s="35">
        <f t="shared" si="0"/>
        <v>0</v>
      </c>
      <c r="H29" s="49">
        <v>0</v>
      </c>
      <c r="I29" s="49">
        <f t="shared" si="1"/>
        <v>0</v>
      </c>
      <c r="J29" s="35">
        <f t="shared" si="2"/>
        <v>0</v>
      </c>
    </row>
    <row r="30" spans="2:10" s="23" customFormat="1" ht="12.6" thickBot="1" x14ac:dyDescent="0.25">
      <c r="B30" s="50" t="s">
        <v>28</v>
      </c>
      <c r="C30" s="51"/>
      <c r="D30" s="52"/>
      <c r="E30" s="53">
        <f>SUM(E10:E29)-E15-E18</f>
        <v>403500000</v>
      </c>
      <c r="F30" s="53">
        <f>SUM(F10:F29)</f>
        <v>0</v>
      </c>
      <c r="G30" s="53">
        <f>SUM(G10:G29)-G15-G18</f>
        <v>403500000</v>
      </c>
      <c r="H30" s="53">
        <f>SUM(H10:H29)-H15-H18</f>
        <v>183789454.89000002</v>
      </c>
      <c r="I30" s="53">
        <f>SUM(I10:I29)-I15-I18</f>
        <v>183789454.89000002</v>
      </c>
      <c r="J30" s="54">
        <f>SUM(J11:J29)-J15-J18</f>
        <v>-219710545.10999998</v>
      </c>
    </row>
    <row r="31" spans="2:10" s="23" customFormat="1" ht="12.6" thickBot="1" x14ac:dyDescent="0.25">
      <c r="B31" s="55"/>
      <c r="C31" s="55"/>
      <c r="D31" s="55"/>
      <c r="E31" s="56"/>
      <c r="F31" s="56"/>
      <c r="G31" s="56"/>
      <c r="H31" s="57" t="s">
        <v>29</v>
      </c>
      <c r="I31" s="58"/>
      <c r="J31" s="59"/>
    </row>
    <row r="32" spans="2:10" s="23" customFormat="1" x14ac:dyDescent="0.2"/>
    <row r="33" s="23" customFormat="1" x14ac:dyDescent="0.2"/>
    <row r="34" s="23" customFormat="1" x14ac:dyDescent="0.2"/>
    <row r="35" s="23" customFormat="1" x14ac:dyDescent="0.2"/>
  </sheetData>
  <mergeCells count="29">
    <mergeCell ref="B28:D28"/>
    <mergeCell ref="C29:D29"/>
    <mergeCell ref="B30:D30"/>
    <mergeCell ref="J30:J31"/>
    <mergeCell ref="H31:I31"/>
    <mergeCell ref="C22:D22"/>
    <mergeCell ref="B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B10:D10"/>
    <mergeCell ref="C11:D11"/>
    <mergeCell ref="C12:D12"/>
    <mergeCell ref="C13:D13"/>
    <mergeCell ref="C14:D14"/>
    <mergeCell ref="C15:D15"/>
    <mergeCell ref="A4:J4"/>
    <mergeCell ref="A5:J5"/>
    <mergeCell ref="A6:J6"/>
    <mergeCell ref="B7:D9"/>
    <mergeCell ref="E7:I7"/>
    <mergeCell ref="J7:J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FUENTE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2017-06-07T16:13:11Z</dcterms:created>
  <dcterms:modified xsi:type="dcterms:W3CDTF">2017-06-07T16:13:23Z</dcterms:modified>
</cp:coreProperties>
</file>