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AE COG" sheetId="1" r:id="rId1"/>
  </sheets>
  <calcPr calcId="145621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10" i="1"/>
  <c r="H81" i="1"/>
  <c r="G81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E81" i="1"/>
  <c r="D81" i="1"/>
  <c r="I81" i="1" l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<sst xmlns="http://schemas.openxmlformats.org/spreadsheetml/2006/main" count="87" uniqueCount="87">
  <si>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</si>
  <si>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</si>
  <si>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</si>
  <si>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</si>
  <si>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</si>
  <si>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</si>
  <si>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</si>
  <si>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</si>
  <si>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</si>
  <si>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</si>
  <si>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</si>
  <si>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</si>
  <si>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</si>
  <si>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</si>
  <si>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</si>
  <si>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</si>
  <si>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</si>
  <si>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</si>
  <si>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</si>
  <si>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</si>
  <si>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</si>
  <si>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</si>
  <si>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</si>
  <si>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</si>
  <si>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</si>
  <si>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</si>
  <si>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</si>
  <si>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</si>
  <si>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</si>
  <si>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</si>
  <si>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</si>
  <si>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</si>
  <si>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</si>
  <si>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</si>
  <si>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</si>
  <si>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</si>
  <si>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</si>
  <si>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</si>
  <si>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</si>
  <si>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</si>
  <si>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</si>
  <si>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</si>
  <si>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</si>
  <si>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</si>
  <si>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</si>
  <si>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</si>
  <si>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</si>
  <si>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</si>
  <si>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</si>
  <si>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</si>
  <si>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</si>
  <si>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</si>
  <si>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</si>
  <si>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</si>
  <si>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</si>
  <si>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</si>
  <si>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</si>
  <si>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</si>
  <si>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</si>
  <si>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</si>
  <si>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</si>
  <si>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</si>
  <si>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</si>
  <si>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</si>
  <si>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</si>
  <si>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</si>
  <si>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</si>
  <si>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</si>
  <si>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</si>
  <si>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</si>
  <si>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</si>
  <si>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</si>
  <si>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</si>
  <si>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</si>
  <si>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</si>
  <si>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</si>
  <si>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</si>
  <si>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</si>
  <si>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</si>
  <si>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</si>
  <si>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</si>
  <si>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</si>
  <si>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</si>
  <si>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</si>
  <si>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</si>
  <si>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 xml:space="preserve">MUNICIPIO DE RAMOS ARIZPE 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</si>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</sst>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43" fontId="3" fillId="4" borderId="15" xfId="1" applyFont="1" applyFill="1" applyBorder="1" applyAlignment="1">
      <alignment horizontal="justify" vertical="center" wrapText="1"/>
    </xf>
    <xf numFmtId="43" fontId="2" fillId="4" borderId="11" xfId="0" applyNumberFormat="1" applyFont="1" applyFill="1" applyBorder="1" applyAlignment="1">
      <alignment horizontal="justify" vertical="center" wrapText="1"/>
    </xf>
    <xf numFmtId="164" fontId="5" fillId="0" borderId="0" xfId="0" applyNumberFormat="1" applyFont="1" applyAlignment="1">
      <alignment vertical="top"/>
    </xf>
    <xf numFmtId="164" fontId="1" fillId="0" borderId="0" xfId="0" applyNumberFormat="1" applyFont="1"/>
    <xf numFmtId="0" fontId="3" fillId="0" borderId="0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43" fontId="3" fillId="4" borderId="18" xfId="1" applyFont="1" applyFill="1" applyBorder="1" applyAlignment="1">
      <alignment horizontal="justify" vertical="center" wrapText="1"/>
    </xf>
    <xf numFmtId="164" fontId="5" fillId="0" borderId="18" xfId="0" applyNumberFormat="1" applyFont="1" applyBorder="1" applyAlignment="1">
      <alignment vertical="top"/>
    </xf>
    <xf numFmtId="43" fontId="3" fillId="4" borderId="19" xfId="1" applyFont="1" applyFill="1" applyBorder="1" applyAlignment="1">
      <alignment horizontal="justify" vertical="center" wrapText="1"/>
    </xf>
    <xf numFmtId="43" fontId="3" fillId="4" borderId="15" xfId="0" applyNumberFormat="1" applyFont="1" applyFill="1" applyBorder="1" applyAlignment="1">
      <alignment horizontal="justify" vertical="center" wrapText="1"/>
    </xf>
    <xf numFmtId="43" fontId="1" fillId="0" borderId="0" xfId="0" applyNumberFormat="1" applyFont="1"/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3"/>
  <sheetViews>
    <sheetView showGridLines="0" tabSelected="1" workbookViewId="0">
      <selection activeCell="I81" sqref="A1:I81"/>
    </sheetView>
  </sheetViews>
  <sheetFormatPr baseColWidth="10" defaultColWidth="11.44140625" defaultRowHeight="11.4" x14ac:dyDescent="0.2"/>
  <cols>
    <col min="1" max="1" width="2.6640625" style="1" customWidth="1"/>
    <col min="2" max="2" width="3.109375" style="1" customWidth="1"/>
    <col min="3" max="3" width="65.44140625" style="1" customWidth="1"/>
    <col min="4" max="9" width="15.88671875" style="1" customWidth="1"/>
    <col min="10" max="16384" width="11.44140625" style="1"/>
  </cols>
  <sheetData>
    <row r="1" spans="2:9" ht="12" thickBot="1" x14ac:dyDescent="0.25"/>
    <row r="2" spans="2:9" ht="12" x14ac:dyDescent="0.2">
      <c r="B2" s="24" t="s">
        <v>85</v>
      </c>
      <c r="C2" s="25"/>
      <c r="D2" s="25"/>
      <c r="E2" s="25"/>
      <c r="F2" s="25"/>
      <c r="G2" s="25"/>
      <c r="H2" s="25"/>
      <c r="I2" s="26"/>
    </row>
    <row r="3" spans="2:9" ht="12" x14ac:dyDescent="0.2">
      <c r="B3" s="27" t="s">
        <v>0</v>
      </c>
      <c r="C3" s="28"/>
      <c r="D3" s="28"/>
      <c r="E3" s="28"/>
      <c r="F3" s="28"/>
      <c r="G3" s="28"/>
      <c r="H3" s="28"/>
      <c r="I3" s="29"/>
    </row>
    <row r="4" spans="2:9" ht="12" x14ac:dyDescent="0.2">
      <c r="B4" s="27" t="s">
        <v>1</v>
      </c>
      <c r="C4" s="28"/>
      <c r="D4" s="28"/>
      <c r="E4" s="28"/>
      <c r="F4" s="28"/>
      <c r="G4" s="28"/>
      <c r="H4" s="28"/>
      <c r="I4" s="29"/>
    </row>
    <row r="5" spans="2:9" ht="12.6" thickBot="1" x14ac:dyDescent="0.25">
      <c r="B5" s="30" t="s">
        <v>86</v>
      </c>
      <c r="C5" s="31"/>
      <c r="D5" s="31"/>
      <c r="E5" s="31"/>
      <c r="F5" s="31"/>
      <c r="G5" s="31"/>
      <c r="H5" s="31"/>
      <c r="I5" s="32"/>
    </row>
    <row r="6" spans="2:9" ht="12.6" thickBot="1" x14ac:dyDescent="0.25">
      <c r="B6" s="33" t="s">
        <v>2</v>
      </c>
      <c r="C6" s="34"/>
      <c r="D6" s="39" t="s">
        <v>3</v>
      </c>
      <c r="E6" s="40"/>
      <c r="F6" s="40"/>
      <c r="G6" s="40"/>
      <c r="H6" s="41"/>
      <c r="I6" s="42" t="s">
        <v>4</v>
      </c>
    </row>
    <row r="7" spans="2:9" ht="24.6" thickBot="1" x14ac:dyDescent="0.25">
      <c r="B7" s="35"/>
      <c r="C7" s="36"/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43"/>
    </row>
    <row r="8" spans="2:9" ht="12.6" thickBot="1" x14ac:dyDescent="0.25">
      <c r="B8" s="37"/>
      <c r="C8" s="38"/>
      <c r="D8" s="2">
        <v>1</v>
      </c>
      <c r="E8" s="2">
        <v>2</v>
      </c>
      <c r="F8" s="2" t="s">
        <v>10</v>
      </c>
      <c r="G8" s="2">
        <v>4</v>
      </c>
      <c r="H8" s="2">
        <v>5</v>
      </c>
      <c r="I8" s="2" t="s">
        <v>11</v>
      </c>
    </row>
    <row r="9" spans="2:9" ht="12" x14ac:dyDescent="0.2">
      <c r="B9" s="22" t="s">
        <v>12</v>
      </c>
      <c r="C9" s="23"/>
      <c r="D9" s="12"/>
      <c r="E9" s="12"/>
      <c r="F9" s="3"/>
      <c r="G9" s="3"/>
      <c r="H9" s="3"/>
      <c r="I9" s="3"/>
    </row>
    <row r="10" spans="2:9" x14ac:dyDescent="0.2">
      <c r="B10" s="4"/>
      <c r="C10" s="10" t="s">
        <v>13</v>
      </c>
      <c r="D10" s="13">
        <v>52238608.920000002</v>
      </c>
      <c r="E10" s="13">
        <v>-7473138.8399999999</v>
      </c>
      <c r="F10" s="16">
        <f>+D10+E10</f>
        <v>44765470.079999998</v>
      </c>
      <c r="G10" s="6">
        <v>11301651.83</v>
      </c>
      <c r="H10" s="6">
        <v>11301651.83</v>
      </c>
      <c r="I10" s="16">
        <f>+F10-G10</f>
        <v>33463818.25</v>
      </c>
    </row>
    <row r="11" spans="2:9" x14ac:dyDescent="0.2">
      <c r="B11" s="4"/>
      <c r="C11" s="10" t="s">
        <v>14</v>
      </c>
      <c r="D11" s="13">
        <v>0</v>
      </c>
      <c r="E11" s="13">
        <v>0</v>
      </c>
      <c r="F11" s="16">
        <f t="shared" ref="F11:F74" si="0">+D11+E11</f>
        <v>0</v>
      </c>
      <c r="G11" s="6">
        <v>0</v>
      </c>
      <c r="H11" s="6">
        <v>0</v>
      </c>
      <c r="I11" s="16">
        <f t="shared" ref="I11:I74" si="1">+F11-G11</f>
        <v>0</v>
      </c>
    </row>
    <row r="12" spans="2:9" x14ac:dyDescent="0.2">
      <c r="B12" s="4"/>
      <c r="C12" s="10" t="s">
        <v>15</v>
      </c>
      <c r="D12" s="13">
        <v>12336000.039999999</v>
      </c>
      <c r="E12" s="13">
        <v>7222536.29</v>
      </c>
      <c r="F12" s="16">
        <f t="shared" si="0"/>
        <v>19558536.329999998</v>
      </c>
      <c r="G12" s="6">
        <v>1467691.98</v>
      </c>
      <c r="H12" s="6">
        <v>1452682.51</v>
      </c>
      <c r="I12" s="16">
        <f t="shared" si="1"/>
        <v>18090844.349999998</v>
      </c>
    </row>
    <row r="13" spans="2:9" x14ac:dyDescent="0.2">
      <c r="B13" s="4"/>
      <c r="C13" s="10" t="s">
        <v>16</v>
      </c>
      <c r="D13" s="13">
        <v>2406200.04</v>
      </c>
      <c r="E13" s="13">
        <v>-135974.06</v>
      </c>
      <c r="F13" s="16">
        <f t="shared" si="0"/>
        <v>2270225.98</v>
      </c>
      <c r="G13" s="6">
        <v>685381.37</v>
      </c>
      <c r="H13" s="6">
        <v>685381.37</v>
      </c>
      <c r="I13" s="16">
        <f t="shared" si="1"/>
        <v>1584844.6099999999</v>
      </c>
    </row>
    <row r="14" spans="2:9" x14ac:dyDescent="0.2">
      <c r="B14" s="4"/>
      <c r="C14" s="10" t="s">
        <v>17</v>
      </c>
      <c r="D14" s="13">
        <v>38019191.159999996</v>
      </c>
      <c r="E14" s="13">
        <v>6422020.5499999998</v>
      </c>
      <c r="F14" s="16">
        <f t="shared" si="0"/>
        <v>44441211.709999993</v>
      </c>
      <c r="G14" s="6">
        <v>9749100.0399999991</v>
      </c>
      <c r="H14" s="6">
        <v>9749100.0399999991</v>
      </c>
      <c r="I14" s="16">
        <f t="shared" si="1"/>
        <v>34692111.669999994</v>
      </c>
    </row>
    <row r="15" spans="2:9" x14ac:dyDescent="0.2">
      <c r="B15" s="4"/>
      <c r="C15" s="10" t="s">
        <v>18</v>
      </c>
      <c r="D15" s="13">
        <v>0</v>
      </c>
      <c r="E15" s="13">
        <v>0</v>
      </c>
      <c r="F15" s="16">
        <f t="shared" si="0"/>
        <v>0</v>
      </c>
      <c r="G15" s="6">
        <v>0</v>
      </c>
      <c r="H15" s="6">
        <v>0</v>
      </c>
      <c r="I15" s="16">
        <f t="shared" si="1"/>
        <v>0</v>
      </c>
    </row>
    <row r="16" spans="2:9" x14ac:dyDescent="0.2">
      <c r="B16" s="4"/>
      <c r="C16" s="10" t="s">
        <v>19</v>
      </c>
      <c r="D16" s="13">
        <v>0</v>
      </c>
      <c r="E16" s="13">
        <v>0</v>
      </c>
      <c r="F16" s="16">
        <f t="shared" si="0"/>
        <v>0</v>
      </c>
      <c r="G16" s="6">
        <v>0</v>
      </c>
      <c r="H16" s="6">
        <v>0</v>
      </c>
      <c r="I16" s="16">
        <f t="shared" si="1"/>
        <v>0</v>
      </c>
    </row>
    <row r="17" spans="2:9" ht="12" x14ac:dyDescent="0.2">
      <c r="B17" s="18" t="s">
        <v>20</v>
      </c>
      <c r="C17" s="19"/>
      <c r="D17" s="13">
        <v>0</v>
      </c>
      <c r="E17" s="13">
        <v>0</v>
      </c>
      <c r="F17" s="16">
        <f t="shared" si="0"/>
        <v>0</v>
      </c>
      <c r="G17" s="6">
        <v>0</v>
      </c>
      <c r="H17" s="6">
        <v>0</v>
      </c>
      <c r="I17" s="16">
        <f t="shared" si="1"/>
        <v>0</v>
      </c>
    </row>
    <row r="18" spans="2:9" x14ac:dyDescent="0.2">
      <c r="B18" s="4"/>
      <c r="C18" s="10" t="s">
        <v>21</v>
      </c>
      <c r="D18" s="13">
        <v>1500000</v>
      </c>
      <c r="E18" s="13">
        <v>54162.8</v>
      </c>
      <c r="F18" s="16">
        <f t="shared" si="0"/>
        <v>1554162.8</v>
      </c>
      <c r="G18" s="6">
        <v>481621.26</v>
      </c>
      <c r="H18" s="6">
        <v>381890.84</v>
      </c>
      <c r="I18" s="16">
        <f t="shared" si="1"/>
        <v>1072541.54</v>
      </c>
    </row>
    <row r="19" spans="2:9" x14ac:dyDescent="0.2">
      <c r="B19" s="4"/>
      <c r="C19" s="10" t="s">
        <v>22</v>
      </c>
      <c r="D19" s="13">
        <v>500000.04</v>
      </c>
      <c r="E19" s="13">
        <v>2171569.2000000002</v>
      </c>
      <c r="F19" s="16">
        <f t="shared" si="0"/>
        <v>2671569.2400000002</v>
      </c>
      <c r="G19" s="6">
        <v>1640654.12</v>
      </c>
      <c r="H19" s="6">
        <v>1548668.44</v>
      </c>
      <c r="I19" s="16">
        <f t="shared" si="1"/>
        <v>1030915.1200000001</v>
      </c>
    </row>
    <row r="20" spans="2:9" x14ac:dyDescent="0.2">
      <c r="B20" s="4"/>
      <c r="C20" s="10" t="s">
        <v>23</v>
      </c>
      <c r="D20" s="13">
        <v>0</v>
      </c>
      <c r="E20" s="13">
        <v>0</v>
      </c>
      <c r="F20" s="16">
        <f t="shared" si="0"/>
        <v>0</v>
      </c>
      <c r="G20" s="6">
        <v>0</v>
      </c>
      <c r="H20" s="6">
        <v>0</v>
      </c>
      <c r="I20" s="16">
        <f t="shared" si="1"/>
        <v>0</v>
      </c>
    </row>
    <row r="21" spans="2:9" x14ac:dyDescent="0.2">
      <c r="B21" s="4"/>
      <c r="C21" s="10" t="s">
        <v>24</v>
      </c>
      <c r="D21" s="13">
        <v>1250000.04</v>
      </c>
      <c r="E21" s="13">
        <v>2518462</v>
      </c>
      <c r="F21" s="16">
        <f t="shared" si="0"/>
        <v>3768462.04</v>
      </c>
      <c r="G21" s="6">
        <v>3266110.1</v>
      </c>
      <c r="H21" s="6">
        <v>3256025.06</v>
      </c>
      <c r="I21" s="16">
        <f t="shared" si="1"/>
        <v>502351.93999999994</v>
      </c>
    </row>
    <row r="22" spans="2:9" x14ac:dyDescent="0.2">
      <c r="B22" s="4"/>
      <c r="C22" s="10" t="s">
        <v>25</v>
      </c>
      <c r="D22" s="13">
        <v>249999.96</v>
      </c>
      <c r="E22" s="13">
        <v>794628</v>
      </c>
      <c r="F22" s="16">
        <f t="shared" si="0"/>
        <v>1044627.96</v>
      </c>
      <c r="G22" s="6">
        <v>835873.95</v>
      </c>
      <c r="H22" s="6">
        <v>829275.87</v>
      </c>
      <c r="I22" s="16">
        <f t="shared" si="1"/>
        <v>208754.01</v>
      </c>
    </row>
    <row r="23" spans="2:9" x14ac:dyDescent="0.2">
      <c r="B23" s="4"/>
      <c r="C23" s="10" t="s">
        <v>26</v>
      </c>
      <c r="D23" s="13">
        <v>24000000</v>
      </c>
      <c r="E23" s="13">
        <v>1935147.81</v>
      </c>
      <c r="F23" s="16">
        <f t="shared" si="0"/>
        <v>25935147.809999999</v>
      </c>
      <c r="G23" s="6">
        <v>10146451.189999999</v>
      </c>
      <c r="H23" s="6">
        <v>9482013.6500000004</v>
      </c>
      <c r="I23" s="16">
        <f t="shared" si="1"/>
        <v>15788696.619999999</v>
      </c>
    </row>
    <row r="24" spans="2:9" x14ac:dyDescent="0.2">
      <c r="B24" s="4"/>
      <c r="C24" s="10" t="s">
        <v>27</v>
      </c>
      <c r="D24" s="13">
        <v>500000.04</v>
      </c>
      <c r="E24" s="13">
        <v>-21080</v>
      </c>
      <c r="F24" s="16">
        <f t="shared" si="0"/>
        <v>478920.04</v>
      </c>
      <c r="G24" s="6">
        <v>13920</v>
      </c>
      <c r="H24" s="6">
        <v>13920</v>
      </c>
      <c r="I24" s="16">
        <f t="shared" si="1"/>
        <v>465000.04</v>
      </c>
    </row>
    <row r="25" spans="2:9" x14ac:dyDescent="0.2">
      <c r="B25" s="4"/>
      <c r="C25" s="10" t="s">
        <v>28</v>
      </c>
      <c r="D25" s="13">
        <v>999999.96</v>
      </c>
      <c r="E25" s="13">
        <v>-165150</v>
      </c>
      <c r="F25" s="16">
        <f t="shared" si="0"/>
        <v>834849.96</v>
      </c>
      <c r="G25" s="6">
        <v>0</v>
      </c>
      <c r="H25" s="6">
        <v>0</v>
      </c>
      <c r="I25" s="16">
        <f t="shared" si="1"/>
        <v>834849.96</v>
      </c>
    </row>
    <row r="26" spans="2:9" x14ac:dyDescent="0.2">
      <c r="B26" s="4"/>
      <c r="C26" s="10" t="s">
        <v>29</v>
      </c>
      <c r="D26" s="13">
        <v>1000000.08</v>
      </c>
      <c r="E26" s="13">
        <v>907338.2</v>
      </c>
      <c r="F26" s="16">
        <f t="shared" si="0"/>
        <v>1907338.2799999998</v>
      </c>
      <c r="G26" s="6">
        <v>1146745.24</v>
      </c>
      <c r="H26" s="6">
        <v>1052617.3</v>
      </c>
      <c r="I26" s="16">
        <f t="shared" si="1"/>
        <v>760593.0399999998</v>
      </c>
    </row>
    <row r="27" spans="2:9" ht="12" x14ac:dyDescent="0.2">
      <c r="B27" s="18" t="s">
        <v>30</v>
      </c>
      <c r="C27" s="19"/>
      <c r="D27" s="13">
        <v>0</v>
      </c>
      <c r="E27" s="13">
        <v>0</v>
      </c>
      <c r="F27" s="16">
        <f t="shared" si="0"/>
        <v>0</v>
      </c>
      <c r="G27" s="6">
        <v>0</v>
      </c>
      <c r="H27" s="6">
        <v>0</v>
      </c>
      <c r="I27" s="16">
        <f t="shared" si="1"/>
        <v>0</v>
      </c>
    </row>
    <row r="28" spans="2:9" ht="13.2" x14ac:dyDescent="0.2">
      <c r="B28" s="4"/>
      <c r="C28" s="10" t="s">
        <v>31</v>
      </c>
      <c r="D28" s="14">
        <v>29433800.039999999</v>
      </c>
      <c r="E28" s="14">
        <v>2696459.59</v>
      </c>
      <c r="F28" s="16">
        <f t="shared" si="0"/>
        <v>32130259.629999999</v>
      </c>
      <c r="G28" s="8">
        <v>9826876.4199999999</v>
      </c>
      <c r="H28" s="8">
        <v>9814928.6099999994</v>
      </c>
      <c r="I28" s="16">
        <f t="shared" si="1"/>
        <v>22303383.210000001</v>
      </c>
    </row>
    <row r="29" spans="2:9" x14ac:dyDescent="0.2">
      <c r="B29" s="4"/>
      <c r="C29" s="10" t="s">
        <v>32</v>
      </c>
      <c r="D29" s="13">
        <v>15210221.52</v>
      </c>
      <c r="E29" s="13">
        <v>5784891.0800000001</v>
      </c>
      <c r="F29" s="16">
        <f t="shared" si="0"/>
        <v>20995112.600000001</v>
      </c>
      <c r="G29" s="6">
        <v>9241162.1799999997</v>
      </c>
      <c r="H29" s="6">
        <v>3639388.94</v>
      </c>
      <c r="I29" s="16">
        <f t="shared" si="1"/>
        <v>11753950.420000002</v>
      </c>
    </row>
    <row r="30" spans="2:9" x14ac:dyDescent="0.2">
      <c r="B30" s="4"/>
      <c r="C30" s="10" t="s">
        <v>33</v>
      </c>
      <c r="D30" s="13">
        <v>9462393.8399999999</v>
      </c>
      <c r="E30" s="13">
        <v>-778488.98</v>
      </c>
      <c r="F30" s="16">
        <f t="shared" si="0"/>
        <v>8683904.8599999994</v>
      </c>
      <c r="G30" s="6">
        <v>2011205.43</v>
      </c>
      <c r="H30" s="6">
        <v>1613501.73</v>
      </c>
      <c r="I30" s="16">
        <f t="shared" si="1"/>
        <v>6672699.4299999997</v>
      </c>
    </row>
    <row r="31" spans="2:9" x14ac:dyDescent="0.2">
      <c r="B31" s="4"/>
      <c r="C31" s="10" t="s">
        <v>34</v>
      </c>
      <c r="D31" s="13">
        <v>2126027.2799999998</v>
      </c>
      <c r="E31" s="13">
        <v>665103.03</v>
      </c>
      <c r="F31" s="16">
        <f t="shared" si="0"/>
        <v>2791130.3099999996</v>
      </c>
      <c r="G31" s="6">
        <v>897071.2</v>
      </c>
      <c r="H31" s="6">
        <v>896955.2</v>
      </c>
      <c r="I31" s="16">
        <f t="shared" si="1"/>
        <v>1894059.1099999996</v>
      </c>
    </row>
    <row r="32" spans="2:9" x14ac:dyDescent="0.2">
      <c r="B32" s="4"/>
      <c r="C32" s="10" t="s">
        <v>35</v>
      </c>
      <c r="D32" s="13">
        <v>14765849.279999999</v>
      </c>
      <c r="E32" s="13">
        <v>1497692.54</v>
      </c>
      <c r="F32" s="16">
        <f t="shared" si="0"/>
        <v>16263541.82</v>
      </c>
      <c r="G32" s="6">
        <v>6574302.7599999998</v>
      </c>
      <c r="H32" s="6">
        <v>6173803.7400000002</v>
      </c>
      <c r="I32" s="16">
        <f t="shared" si="1"/>
        <v>9689239.0600000005</v>
      </c>
    </row>
    <row r="33" spans="2:9" ht="13.2" x14ac:dyDescent="0.2">
      <c r="B33" s="4"/>
      <c r="C33" s="10" t="s">
        <v>36</v>
      </c>
      <c r="D33" s="14">
        <v>6931000.0800000001</v>
      </c>
      <c r="E33" s="14">
        <v>-326971.09999999998</v>
      </c>
      <c r="F33" s="16">
        <f t="shared" si="0"/>
        <v>6604028.9800000004</v>
      </c>
      <c r="G33" s="8">
        <v>2237188.84</v>
      </c>
      <c r="H33" s="8">
        <v>2179188.84</v>
      </c>
      <c r="I33" s="16">
        <f t="shared" si="1"/>
        <v>4366840.1400000006</v>
      </c>
    </row>
    <row r="34" spans="2:9" x14ac:dyDescent="0.2">
      <c r="B34" s="4"/>
      <c r="C34" s="10" t="s">
        <v>37</v>
      </c>
      <c r="D34" s="13">
        <v>553000.07999999996</v>
      </c>
      <c r="E34" s="13">
        <v>27482.75</v>
      </c>
      <c r="F34" s="16">
        <f t="shared" si="0"/>
        <v>580482.82999999996</v>
      </c>
      <c r="G34" s="6">
        <v>50503.92</v>
      </c>
      <c r="H34" s="6">
        <v>50503.92</v>
      </c>
      <c r="I34" s="16">
        <f t="shared" si="1"/>
        <v>529978.90999999992</v>
      </c>
    </row>
    <row r="35" spans="2:9" x14ac:dyDescent="0.2">
      <c r="B35" s="4"/>
      <c r="C35" s="10" t="s">
        <v>38</v>
      </c>
      <c r="D35" s="13">
        <v>2548646.04</v>
      </c>
      <c r="E35" s="13">
        <v>170068.53</v>
      </c>
      <c r="F35" s="16">
        <f t="shared" si="0"/>
        <v>2718714.57</v>
      </c>
      <c r="G35" s="6">
        <v>631090</v>
      </c>
      <c r="H35" s="6">
        <v>631090</v>
      </c>
      <c r="I35" s="16">
        <f t="shared" si="1"/>
        <v>2087624.5699999998</v>
      </c>
    </row>
    <row r="36" spans="2:9" x14ac:dyDescent="0.2">
      <c r="B36" s="4"/>
      <c r="C36" s="10" t="s">
        <v>39</v>
      </c>
      <c r="D36" s="13">
        <v>3969062.28</v>
      </c>
      <c r="E36" s="13">
        <v>2559076.27</v>
      </c>
      <c r="F36" s="16">
        <f t="shared" si="0"/>
        <v>6528138.5499999998</v>
      </c>
      <c r="G36" s="6">
        <v>2899144.16</v>
      </c>
      <c r="H36" s="6">
        <v>212050.55</v>
      </c>
      <c r="I36" s="16">
        <f t="shared" si="1"/>
        <v>3628994.3899999997</v>
      </c>
    </row>
    <row r="37" spans="2:9" ht="12" x14ac:dyDescent="0.2">
      <c r="B37" s="18" t="s">
        <v>40</v>
      </c>
      <c r="C37" s="19"/>
      <c r="D37" s="13">
        <v>0</v>
      </c>
      <c r="E37" s="13">
        <v>0</v>
      </c>
      <c r="F37" s="16">
        <f t="shared" si="0"/>
        <v>0</v>
      </c>
      <c r="G37" s="6">
        <v>0</v>
      </c>
      <c r="H37" s="6">
        <v>0</v>
      </c>
      <c r="I37" s="16">
        <f t="shared" si="1"/>
        <v>0</v>
      </c>
    </row>
    <row r="38" spans="2:9" x14ac:dyDescent="0.2">
      <c r="B38" s="4"/>
      <c r="C38" s="10" t="s">
        <v>41</v>
      </c>
      <c r="D38" s="13">
        <v>0</v>
      </c>
      <c r="E38" s="13">
        <v>0</v>
      </c>
      <c r="F38" s="16">
        <f t="shared" si="0"/>
        <v>0</v>
      </c>
      <c r="G38" s="6">
        <v>0</v>
      </c>
      <c r="H38" s="6">
        <v>0</v>
      </c>
      <c r="I38" s="16">
        <f t="shared" si="1"/>
        <v>0</v>
      </c>
    </row>
    <row r="39" spans="2:9" x14ac:dyDescent="0.2">
      <c r="B39" s="4"/>
      <c r="C39" s="10" t="s">
        <v>42</v>
      </c>
      <c r="D39" s="13">
        <v>9699999.9600000009</v>
      </c>
      <c r="E39" s="13">
        <v>-2535453.33</v>
      </c>
      <c r="F39" s="16">
        <f t="shared" si="0"/>
        <v>7164546.6300000008</v>
      </c>
      <c r="G39" s="6">
        <v>250000</v>
      </c>
      <c r="H39" s="6">
        <v>250000</v>
      </c>
      <c r="I39" s="16">
        <f t="shared" si="1"/>
        <v>6914546.6300000008</v>
      </c>
    </row>
    <row r="40" spans="2:9" x14ac:dyDescent="0.2">
      <c r="B40" s="4"/>
      <c r="C40" s="10" t="s">
        <v>43</v>
      </c>
      <c r="D40" s="13">
        <v>35006883.840000004</v>
      </c>
      <c r="E40" s="13">
        <v>1758668</v>
      </c>
      <c r="F40" s="16">
        <f t="shared" si="0"/>
        <v>36765551.840000004</v>
      </c>
      <c r="G40" s="6">
        <v>14561906.140000001</v>
      </c>
      <c r="H40" s="6">
        <v>14561906.140000001</v>
      </c>
      <c r="I40" s="16">
        <f t="shared" si="1"/>
        <v>22203645.700000003</v>
      </c>
    </row>
    <row r="41" spans="2:9" x14ac:dyDescent="0.2">
      <c r="B41" s="4"/>
      <c r="C41" s="10" t="s">
        <v>44</v>
      </c>
      <c r="D41" s="13">
        <v>45193115.880000003</v>
      </c>
      <c r="E41" s="13">
        <v>-6665106.54</v>
      </c>
      <c r="F41" s="16">
        <f t="shared" si="0"/>
        <v>38528009.340000004</v>
      </c>
      <c r="G41" s="6">
        <v>15631303.369999999</v>
      </c>
      <c r="H41" s="6">
        <v>13615724.880000001</v>
      </c>
      <c r="I41" s="16">
        <f t="shared" si="1"/>
        <v>22896705.970000006</v>
      </c>
    </row>
    <row r="42" spans="2:9" x14ac:dyDescent="0.2">
      <c r="B42" s="4"/>
      <c r="C42" s="10" t="s">
        <v>45</v>
      </c>
      <c r="D42" s="13">
        <v>2499999.96</v>
      </c>
      <c r="E42" s="13">
        <v>0</v>
      </c>
      <c r="F42" s="16">
        <f t="shared" si="0"/>
        <v>2499999.96</v>
      </c>
      <c r="G42" s="6">
        <v>412275.7</v>
      </c>
      <c r="H42" s="6">
        <v>412275.7</v>
      </c>
      <c r="I42" s="16">
        <f t="shared" si="1"/>
        <v>2087724.26</v>
      </c>
    </row>
    <row r="43" spans="2:9" x14ac:dyDescent="0.2">
      <c r="B43" s="4"/>
      <c r="C43" s="10" t="s">
        <v>46</v>
      </c>
      <c r="D43" s="13">
        <v>0</v>
      </c>
      <c r="E43" s="13">
        <v>0</v>
      </c>
      <c r="F43" s="16">
        <f t="shared" si="0"/>
        <v>0</v>
      </c>
      <c r="G43" s="6">
        <v>0</v>
      </c>
      <c r="H43" s="6">
        <v>0</v>
      </c>
      <c r="I43" s="16">
        <f t="shared" si="1"/>
        <v>0</v>
      </c>
    </row>
    <row r="44" spans="2:9" x14ac:dyDescent="0.2">
      <c r="B44" s="4"/>
      <c r="C44" s="10" t="s">
        <v>47</v>
      </c>
      <c r="D44" s="13">
        <v>0</v>
      </c>
      <c r="E44" s="13">
        <v>0</v>
      </c>
      <c r="F44" s="16">
        <f t="shared" si="0"/>
        <v>0</v>
      </c>
      <c r="G44" s="6">
        <v>0</v>
      </c>
      <c r="H44" s="6">
        <v>0</v>
      </c>
      <c r="I44" s="16">
        <f t="shared" si="1"/>
        <v>0</v>
      </c>
    </row>
    <row r="45" spans="2:9" x14ac:dyDescent="0.2">
      <c r="B45" s="4"/>
      <c r="C45" s="10" t="s">
        <v>48</v>
      </c>
      <c r="D45" s="13">
        <v>600000</v>
      </c>
      <c r="E45" s="13">
        <v>-150000</v>
      </c>
      <c r="F45" s="16">
        <f t="shared" si="0"/>
        <v>450000</v>
      </c>
      <c r="G45" s="6">
        <v>0</v>
      </c>
      <c r="H45" s="6">
        <v>0</v>
      </c>
      <c r="I45" s="16">
        <f t="shared" si="1"/>
        <v>450000</v>
      </c>
    </row>
    <row r="46" spans="2:9" x14ac:dyDescent="0.2">
      <c r="B46" s="4"/>
      <c r="C46" s="10" t="s">
        <v>49</v>
      </c>
      <c r="D46" s="13">
        <v>0</v>
      </c>
      <c r="E46" s="13">
        <v>0</v>
      </c>
      <c r="F46" s="16">
        <f t="shared" si="0"/>
        <v>0</v>
      </c>
      <c r="G46" s="6">
        <v>0</v>
      </c>
      <c r="H46" s="6">
        <v>0</v>
      </c>
      <c r="I46" s="16">
        <f t="shared" si="1"/>
        <v>0</v>
      </c>
    </row>
    <row r="47" spans="2:9" ht="12" x14ac:dyDescent="0.2">
      <c r="B47" s="18" t="s">
        <v>50</v>
      </c>
      <c r="C47" s="19"/>
      <c r="D47" s="13">
        <v>0</v>
      </c>
      <c r="E47" s="13">
        <v>0</v>
      </c>
      <c r="F47" s="16">
        <f t="shared" si="0"/>
        <v>0</v>
      </c>
      <c r="G47" s="6">
        <v>0</v>
      </c>
      <c r="H47" s="6">
        <v>0</v>
      </c>
      <c r="I47" s="16">
        <f t="shared" si="1"/>
        <v>0</v>
      </c>
    </row>
    <row r="48" spans="2:9" x14ac:dyDescent="0.2">
      <c r="B48" s="4"/>
      <c r="C48" s="10" t="s">
        <v>51</v>
      </c>
      <c r="D48" s="13">
        <v>1000000.08</v>
      </c>
      <c r="E48" s="13">
        <v>-607729.37</v>
      </c>
      <c r="F48" s="16">
        <f t="shared" si="0"/>
        <v>392270.70999999996</v>
      </c>
      <c r="G48" s="6">
        <v>6577.2</v>
      </c>
      <c r="H48" s="6">
        <v>0</v>
      </c>
      <c r="I48" s="16">
        <f t="shared" si="1"/>
        <v>385693.50999999995</v>
      </c>
    </row>
    <row r="49" spans="2:9" x14ac:dyDescent="0.2">
      <c r="B49" s="4"/>
      <c r="C49" s="10" t="s">
        <v>52</v>
      </c>
      <c r="D49" s="13">
        <v>0</v>
      </c>
      <c r="E49" s="13">
        <v>0</v>
      </c>
      <c r="F49" s="16">
        <f t="shared" si="0"/>
        <v>0</v>
      </c>
      <c r="G49" s="6">
        <v>0</v>
      </c>
      <c r="H49" s="6">
        <v>0</v>
      </c>
      <c r="I49" s="16">
        <f t="shared" si="1"/>
        <v>0</v>
      </c>
    </row>
    <row r="50" spans="2:9" x14ac:dyDescent="0.2">
      <c r="B50" s="4"/>
      <c r="C50" s="10" t="s">
        <v>53</v>
      </c>
      <c r="D50" s="13">
        <v>0</v>
      </c>
      <c r="E50" s="13">
        <v>0</v>
      </c>
      <c r="F50" s="16">
        <f t="shared" si="0"/>
        <v>0</v>
      </c>
      <c r="G50" s="6">
        <v>0</v>
      </c>
      <c r="H50" s="6">
        <v>0</v>
      </c>
      <c r="I50" s="16">
        <f t="shared" si="1"/>
        <v>0</v>
      </c>
    </row>
    <row r="51" spans="2:9" x14ac:dyDescent="0.2">
      <c r="B51" s="4"/>
      <c r="C51" s="10" t="s">
        <v>54</v>
      </c>
      <c r="D51" s="13">
        <v>5000000.04</v>
      </c>
      <c r="E51" s="13">
        <v>3788900</v>
      </c>
      <c r="F51" s="16">
        <f t="shared" si="0"/>
        <v>8788900.0399999991</v>
      </c>
      <c r="G51" s="6">
        <v>4693000</v>
      </c>
      <c r="H51" s="6">
        <v>4693000</v>
      </c>
      <c r="I51" s="16">
        <f t="shared" si="1"/>
        <v>4095900.0399999991</v>
      </c>
    </row>
    <row r="52" spans="2:9" x14ac:dyDescent="0.2">
      <c r="B52" s="4"/>
      <c r="C52" s="10" t="s">
        <v>55</v>
      </c>
      <c r="D52" s="13">
        <v>0</v>
      </c>
      <c r="E52" s="13">
        <v>0</v>
      </c>
      <c r="F52" s="16">
        <f t="shared" si="0"/>
        <v>0</v>
      </c>
      <c r="G52" s="6">
        <v>0</v>
      </c>
      <c r="H52" s="6">
        <v>0</v>
      </c>
      <c r="I52" s="16">
        <f t="shared" si="1"/>
        <v>0</v>
      </c>
    </row>
    <row r="53" spans="2:9" x14ac:dyDescent="0.2">
      <c r="B53" s="4"/>
      <c r="C53" s="10" t="s">
        <v>56</v>
      </c>
      <c r="D53" s="13">
        <v>1000000.08</v>
      </c>
      <c r="E53" s="13">
        <v>-269666.68</v>
      </c>
      <c r="F53" s="16">
        <f t="shared" si="0"/>
        <v>730333.39999999991</v>
      </c>
      <c r="G53" s="6">
        <v>0</v>
      </c>
      <c r="H53" s="6">
        <v>0</v>
      </c>
      <c r="I53" s="16">
        <f t="shared" si="1"/>
        <v>730333.39999999991</v>
      </c>
    </row>
    <row r="54" spans="2:9" x14ac:dyDescent="0.2">
      <c r="B54" s="4"/>
      <c r="C54" s="10" t="s">
        <v>57</v>
      </c>
      <c r="D54" s="13">
        <v>0</v>
      </c>
      <c r="E54" s="13">
        <v>0</v>
      </c>
      <c r="F54" s="16">
        <f t="shared" si="0"/>
        <v>0</v>
      </c>
      <c r="G54" s="6">
        <v>0</v>
      </c>
      <c r="H54" s="6">
        <v>0</v>
      </c>
      <c r="I54" s="16">
        <f t="shared" si="1"/>
        <v>0</v>
      </c>
    </row>
    <row r="55" spans="2:9" x14ac:dyDescent="0.2">
      <c r="B55" s="4"/>
      <c r="C55" s="10" t="s">
        <v>58</v>
      </c>
      <c r="D55" s="13">
        <v>0</v>
      </c>
      <c r="E55" s="13">
        <v>0</v>
      </c>
      <c r="F55" s="16">
        <f t="shared" si="0"/>
        <v>0</v>
      </c>
      <c r="G55" s="6">
        <v>0</v>
      </c>
      <c r="H55" s="6">
        <v>0</v>
      </c>
      <c r="I55" s="16">
        <f t="shared" si="1"/>
        <v>0</v>
      </c>
    </row>
    <row r="56" spans="2:9" x14ac:dyDescent="0.2">
      <c r="B56" s="4"/>
      <c r="C56" s="10" t="s">
        <v>59</v>
      </c>
      <c r="D56" s="13">
        <v>0</v>
      </c>
      <c r="E56" s="13">
        <v>0</v>
      </c>
      <c r="F56" s="16">
        <f t="shared" si="0"/>
        <v>0</v>
      </c>
      <c r="G56" s="6">
        <v>0</v>
      </c>
      <c r="H56" s="6">
        <v>0</v>
      </c>
      <c r="I56" s="16">
        <f t="shared" si="1"/>
        <v>0</v>
      </c>
    </row>
    <row r="57" spans="2:9" ht="12" x14ac:dyDescent="0.2">
      <c r="B57" s="18" t="s">
        <v>60</v>
      </c>
      <c r="C57" s="19"/>
      <c r="D57" s="13">
        <v>0</v>
      </c>
      <c r="E57" s="13">
        <v>0</v>
      </c>
      <c r="F57" s="16">
        <f t="shared" si="0"/>
        <v>0</v>
      </c>
      <c r="G57" s="6">
        <v>0</v>
      </c>
      <c r="H57" s="6">
        <v>0</v>
      </c>
      <c r="I57" s="16">
        <f t="shared" si="1"/>
        <v>0</v>
      </c>
    </row>
    <row r="58" spans="2:9" x14ac:dyDescent="0.2">
      <c r="B58" s="4"/>
      <c r="C58" s="10" t="s">
        <v>61</v>
      </c>
      <c r="D58" s="13">
        <v>4800000</v>
      </c>
      <c r="E58" s="13">
        <v>41182430.979999997</v>
      </c>
      <c r="F58" s="16">
        <f t="shared" si="0"/>
        <v>45982430.979999997</v>
      </c>
      <c r="G58" s="6">
        <v>41455325.630000003</v>
      </c>
      <c r="H58" s="6">
        <v>31994707.440000001</v>
      </c>
      <c r="I58" s="16">
        <f t="shared" si="1"/>
        <v>4527105.349999994</v>
      </c>
    </row>
    <row r="59" spans="2:9" x14ac:dyDescent="0.2">
      <c r="B59" s="4"/>
      <c r="C59" s="10" t="s">
        <v>62</v>
      </c>
      <c r="D59" s="13">
        <v>68700000.120000005</v>
      </c>
      <c r="E59" s="13">
        <v>-68237638.079999998</v>
      </c>
      <c r="F59" s="16">
        <f t="shared" si="0"/>
        <v>462362.04000000656</v>
      </c>
      <c r="G59" s="6">
        <v>374700.41</v>
      </c>
      <c r="H59" s="6">
        <v>196458.41</v>
      </c>
      <c r="I59" s="16">
        <f t="shared" si="1"/>
        <v>87661.630000006582</v>
      </c>
    </row>
    <row r="60" spans="2:9" x14ac:dyDescent="0.2">
      <c r="B60" s="4"/>
      <c r="C60" s="10" t="s">
        <v>63</v>
      </c>
      <c r="D60" s="13">
        <v>0</v>
      </c>
      <c r="E60" s="13">
        <v>0</v>
      </c>
      <c r="F60" s="16">
        <f t="shared" si="0"/>
        <v>0</v>
      </c>
      <c r="G60" s="6">
        <v>0</v>
      </c>
      <c r="H60" s="6">
        <v>0</v>
      </c>
      <c r="I60" s="16">
        <f t="shared" si="1"/>
        <v>0</v>
      </c>
    </row>
    <row r="61" spans="2:9" ht="12" x14ac:dyDescent="0.2">
      <c r="B61" s="18" t="s">
        <v>64</v>
      </c>
      <c r="C61" s="19"/>
      <c r="D61" s="13">
        <v>0</v>
      </c>
      <c r="E61" s="13">
        <v>0</v>
      </c>
      <c r="F61" s="16">
        <f t="shared" si="0"/>
        <v>0</v>
      </c>
      <c r="G61" s="6">
        <v>0</v>
      </c>
      <c r="H61" s="6">
        <v>0</v>
      </c>
      <c r="I61" s="16">
        <f t="shared" si="1"/>
        <v>0</v>
      </c>
    </row>
    <row r="62" spans="2:9" x14ac:dyDescent="0.2">
      <c r="B62" s="4"/>
      <c r="C62" s="10" t="s">
        <v>65</v>
      </c>
      <c r="D62" s="13">
        <v>0</v>
      </c>
      <c r="E62" s="13">
        <v>0</v>
      </c>
      <c r="F62" s="16">
        <f t="shared" si="0"/>
        <v>0</v>
      </c>
      <c r="G62" s="6">
        <v>0</v>
      </c>
      <c r="H62" s="6">
        <v>0</v>
      </c>
      <c r="I62" s="16">
        <f t="shared" si="1"/>
        <v>0</v>
      </c>
    </row>
    <row r="63" spans="2:9" x14ac:dyDescent="0.2">
      <c r="B63" s="4"/>
      <c r="C63" s="10" t="s">
        <v>66</v>
      </c>
      <c r="D63" s="13">
        <v>0</v>
      </c>
      <c r="E63" s="13">
        <v>0</v>
      </c>
      <c r="F63" s="16">
        <f t="shared" si="0"/>
        <v>0</v>
      </c>
      <c r="G63" s="6">
        <v>0</v>
      </c>
      <c r="H63" s="6">
        <v>0</v>
      </c>
      <c r="I63" s="16">
        <f t="shared" si="1"/>
        <v>0</v>
      </c>
    </row>
    <row r="64" spans="2:9" x14ac:dyDescent="0.2">
      <c r="B64" s="4"/>
      <c r="C64" s="10" t="s">
        <v>67</v>
      </c>
      <c r="D64" s="13">
        <v>0</v>
      </c>
      <c r="E64" s="13">
        <v>0</v>
      </c>
      <c r="F64" s="16">
        <f t="shared" si="0"/>
        <v>0</v>
      </c>
      <c r="G64" s="6">
        <v>0</v>
      </c>
      <c r="H64" s="6">
        <v>0</v>
      </c>
      <c r="I64" s="16">
        <f t="shared" si="1"/>
        <v>0</v>
      </c>
    </row>
    <row r="65" spans="2:9" x14ac:dyDescent="0.2">
      <c r="B65" s="4"/>
      <c r="C65" s="10" t="s">
        <v>68</v>
      </c>
      <c r="D65" s="13">
        <v>0</v>
      </c>
      <c r="E65" s="13">
        <v>0</v>
      </c>
      <c r="F65" s="16">
        <f t="shared" si="0"/>
        <v>0</v>
      </c>
      <c r="G65" s="6">
        <v>0</v>
      </c>
      <c r="H65" s="6">
        <v>0</v>
      </c>
      <c r="I65" s="16">
        <f t="shared" si="1"/>
        <v>0</v>
      </c>
    </row>
    <row r="66" spans="2:9" x14ac:dyDescent="0.2">
      <c r="B66" s="4"/>
      <c r="C66" s="10" t="s">
        <v>69</v>
      </c>
      <c r="D66" s="13">
        <v>0</v>
      </c>
      <c r="E66" s="13">
        <v>0</v>
      </c>
      <c r="F66" s="16">
        <f t="shared" si="0"/>
        <v>0</v>
      </c>
      <c r="G66" s="6">
        <v>0</v>
      </c>
      <c r="H66" s="6">
        <v>0</v>
      </c>
      <c r="I66" s="16">
        <f t="shared" si="1"/>
        <v>0</v>
      </c>
    </row>
    <row r="67" spans="2:9" x14ac:dyDescent="0.2">
      <c r="B67" s="4"/>
      <c r="C67" s="10" t="s">
        <v>70</v>
      </c>
      <c r="D67" s="13">
        <v>0</v>
      </c>
      <c r="E67" s="13">
        <v>0</v>
      </c>
      <c r="F67" s="16">
        <f t="shared" si="0"/>
        <v>0</v>
      </c>
      <c r="G67" s="6">
        <v>0</v>
      </c>
      <c r="H67" s="6">
        <v>0</v>
      </c>
      <c r="I67" s="16">
        <f t="shared" si="1"/>
        <v>0</v>
      </c>
    </row>
    <row r="68" spans="2:9" x14ac:dyDescent="0.2">
      <c r="B68" s="4"/>
      <c r="C68" s="10" t="s">
        <v>71</v>
      </c>
      <c r="D68" s="13">
        <v>0</v>
      </c>
      <c r="E68" s="13">
        <v>0</v>
      </c>
      <c r="F68" s="16">
        <f t="shared" si="0"/>
        <v>0</v>
      </c>
      <c r="G68" s="6">
        <v>0</v>
      </c>
      <c r="H68" s="6">
        <v>0</v>
      </c>
      <c r="I68" s="16">
        <f t="shared" si="1"/>
        <v>0</v>
      </c>
    </row>
    <row r="69" spans="2:9" ht="12" x14ac:dyDescent="0.2">
      <c r="B69" s="18" t="s">
        <v>72</v>
      </c>
      <c r="C69" s="19"/>
      <c r="D69" s="13">
        <v>0</v>
      </c>
      <c r="E69" s="13">
        <v>0</v>
      </c>
      <c r="F69" s="16">
        <f t="shared" si="0"/>
        <v>0</v>
      </c>
      <c r="G69" s="6">
        <v>0</v>
      </c>
      <c r="H69" s="6">
        <v>0</v>
      </c>
      <c r="I69" s="16">
        <f t="shared" si="1"/>
        <v>0</v>
      </c>
    </row>
    <row r="70" spans="2:9" x14ac:dyDescent="0.2">
      <c r="B70" s="4"/>
      <c r="C70" s="10" t="s">
        <v>73</v>
      </c>
      <c r="D70" s="13">
        <v>0</v>
      </c>
      <c r="E70" s="13">
        <v>0</v>
      </c>
      <c r="F70" s="16">
        <f t="shared" si="0"/>
        <v>0</v>
      </c>
      <c r="G70" s="6">
        <v>0</v>
      </c>
      <c r="H70" s="6">
        <v>0</v>
      </c>
      <c r="I70" s="16">
        <f t="shared" si="1"/>
        <v>0</v>
      </c>
    </row>
    <row r="71" spans="2:9" x14ac:dyDescent="0.2">
      <c r="B71" s="4"/>
      <c r="C71" s="10" t="s">
        <v>74</v>
      </c>
      <c r="D71" s="13">
        <v>0</v>
      </c>
      <c r="E71" s="13">
        <v>0</v>
      </c>
      <c r="F71" s="16">
        <f t="shared" si="0"/>
        <v>0</v>
      </c>
      <c r="G71" s="6">
        <v>0</v>
      </c>
      <c r="H71" s="6">
        <v>0</v>
      </c>
      <c r="I71" s="16">
        <f t="shared" si="1"/>
        <v>0</v>
      </c>
    </row>
    <row r="72" spans="2:9" x14ac:dyDescent="0.2">
      <c r="B72" s="4"/>
      <c r="C72" s="10" t="s">
        <v>75</v>
      </c>
      <c r="D72" s="13">
        <v>0</v>
      </c>
      <c r="E72" s="13">
        <v>0</v>
      </c>
      <c r="F72" s="16">
        <f t="shared" si="0"/>
        <v>0</v>
      </c>
      <c r="G72" s="6">
        <v>0</v>
      </c>
      <c r="H72" s="6">
        <v>0</v>
      </c>
      <c r="I72" s="16">
        <f t="shared" si="1"/>
        <v>0</v>
      </c>
    </row>
    <row r="73" spans="2:9" ht="12" x14ac:dyDescent="0.2">
      <c r="B73" s="18" t="s">
        <v>76</v>
      </c>
      <c r="C73" s="19"/>
      <c r="D73" s="13">
        <v>0</v>
      </c>
      <c r="E73" s="13">
        <v>0</v>
      </c>
      <c r="F73" s="16">
        <f t="shared" si="0"/>
        <v>0</v>
      </c>
      <c r="G73" s="6">
        <v>0</v>
      </c>
      <c r="H73" s="6">
        <v>0</v>
      </c>
      <c r="I73" s="16">
        <f t="shared" si="1"/>
        <v>0</v>
      </c>
    </row>
    <row r="74" spans="2:9" x14ac:dyDescent="0.2">
      <c r="B74" s="4"/>
      <c r="C74" s="10" t="s">
        <v>77</v>
      </c>
      <c r="D74" s="13">
        <v>6099999.96</v>
      </c>
      <c r="E74" s="13">
        <v>17000</v>
      </c>
      <c r="F74" s="16">
        <f t="shared" si="0"/>
        <v>6116999.96</v>
      </c>
      <c r="G74" s="6">
        <v>949103.94</v>
      </c>
      <c r="H74" s="6">
        <v>949103.94</v>
      </c>
      <c r="I74" s="16">
        <f t="shared" si="1"/>
        <v>5167896.0199999996</v>
      </c>
    </row>
    <row r="75" spans="2:9" x14ac:dyDescent="0.2">
      <c r="B75" s="4"/>
      <c r="C75" s="10" t="s">
        <v>78</v>
      </c>
      <c r="D75" s="13">
        <v>3900000</v>
      </c>
      <c r="E75" s="13">
        <v>5192759.3600000003</v>
      </c>
      <c r="F75" s="16">
        <f t="shared" ref="F75:F80" si="2">+D75+E75</f>
        <v>9092759.3599999994</v>
      </c>
      <c r="G75" s="6">
        <v>5892889.6200000001</v>
      </c>
      <c r="H75" s="6">
        <v>700141.8</v>
      </c>
      <c r="I75" s="16">
        <f t="shared" ref="I75:I80" si="3">+F75-G75</f>
        <v>3199869.7399999993</v>
      </c>
    </row>
    <row r="76" spans="2:9" x14ac:dyDescent="0.2">
      <c r="B76" s="4"/>
      <c r="C76" s="10" t="s">
        <v>79</v>
      </c>
      <c r="D76" s="13">
        <v>0</v>
      </c>
      <c r="E76" s="13">
        <v>0</v>
      </c>
      <c r="F76" s="16">
        <f t="shared" si="2"/>
        <v>0</v>
      </c>
      <c r="G76" s="6">
        <v>0</v>
      </c>
      <c r="H76" s="6">
        <v>0</v>
      </c>
      <c r="I76" s="16">
        <f t="shared" si="3"/>
        <v>0</v>
      </c>
    </row>
    <row r="77" spans="2:9" x14ac:dyDescent="0.2">
      <c r="B77" s="4"/>
      <c r="C77" s="10" t="s">
        <v>80</v>
      </c>
      <c r="D77" s="13">
        <v>0</v>
      </c>
      <c r="E77" s="13">
        <v>0</v>
      </c>
      <c r="F77" s="16">
        <f t="shared" si="2"/>
        <v>0</v>
      </c>
      <c r="G77" s="6">
        <v>0</v>
      </c>
      <c r="H77" s="6">
        <v>0</v>
      </c>
      <c r="I77" s="16">
        <f t="shared" si="3"/>
        <v>0</v>
      </c>
    </row>
    <row r="78" spans="2:9" x14ac:dyDescent="0.2">
      <c r="B78" s="4"/>
      <c r="C78" s="10" t="s">
        <v>81</v>
      </c>
      <c r="D78" s="13">
        <v>0</v>
      </c>
      <c r="E78" s="13">
        <v>0</v>
      </c>
      <c r="F78" s="16">
        <f t="shared" si="2"/>
        <v>0</v>
      </c>
      <c r="G78" s="6">
        <v>0</v>
      </c>
      <c r="H78" s="6">
        <v>0</v>
      </c>
      <c r="I78" s="16">
        <f t="shared" si="3"/>
        <v>0</v>
      </c>
    </row>
    <row r="79" spans="2:9" x14ac:dyDescent="0.2">
      <c r="B79" s="4"/>
      <c r="C79" s="10" t="s">
        <v>82</v>
      </c>
      <c r="D79" s="13">
        <v>0</v>
      </c>
      <c r="E79" s="13">
        <v>0</v>
      </c>
      <c r="F79" s="16">
        <f t="shared" si="2"/>
        <v>0</v>
      </c>
      <c r="G79" s="6">
        <v>0</v>
      </c>
      <c r="H79" s="6">
        <v>0</v>
      </c>
      <c r="I79" s="16">
        <f t="shared" si="3"/>
        <v>0</v>
      </c>
    </row>
    <row r="80" spans="2:9" ht="12" thickBot="1" x14ac:dyDescent="0.25">
      <c r="B80" s="5"/>
      <c r="C80" s="11" t="s">
        <v>83</v>
      </c>
      <c r="D80" s="15">
        <v>0</v>
      </c>
      <c r="E80" s="15">
        <v>0</v>
      </c>
      <c r="F80" s="16">
        <f t="shared" si="2"/>
        <v>0</v>
      </c>
      <c r="G80" s="6">
        <v>0</v>
      </c>
      <c r="H80" s="6">
        <v>0</v>
      </c>
      <c r="I80" s="16">
        <f t="shared" si="3"/>
        <v>0</v>
      </c>
    </row>
    <row r="81" spans="2:9" ht="12.6" thickBot="1" x14ac:dyDescent="0.25">
      <c r="B81" s="20" t="s">
        <v>84</v>
      </c>
      <c r="C81" s="21"/>
      <c r="D81" s="7">
        <f>SUM(D10:D80)</f>
        <v>403500000.63999999</v>
      </c>
      <c r="E81" s="7">
        <f>SUM(E10:E80)</f>
        <v>9.3132257461547852E-10</v>
      </c>
      <c r="F81" s="7">
        <f>SUM(F10:F80)</f>
        <v>403500000.64000005</v>
      </c>
      <c r="G81" s="7">
        <f>SUM(G10:G80)</f>
        <v>159330828.00000003</v>
      </c>
      <c r="H81" s="7">
        <f t="shared" ref="H81:I81" si="4">SUM(H10:H80)</f>
        <v>132337956.74999999</v>
      </c>
      <c r="I81" s="7">
        <f t="shared" si="4"/>
        <v>244169172.64000002</v>
      </c>
    </row>
    <row r="82" spans="2:9" ht="13.2" x14ac:dyDescent="0.2">
      <c r="D82" s="8"/>
    </row>
    <row r="83" spans="2:9" x14ac:dyDescent="0.2">
      <c r="D83" s="9"/>
      <c r="G83" s="17"/>
      <c r="H83" s="17"/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2017-04-26T23:25:52Z</cp:lastPrinted>
  <dcterms:created xsi:type="dcterms:W3CDTF">2015-10-07T18:40:37Z</dcterms:created>
  <dcterms:modified xsi:type="dcterms:W3CDTF">2017-06-07T16:22:53Z</dcterms:modified>
</cp:coreProperties>
</file>