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5480" windowHeight="11640"/>
  </bookViews>
  <sheets>
    <sheet name="EAI   CE" sheetId="1" r:id="rId1"/>
  </sheets>
  <definedNames>
    <definedName name="_xlnm.Print_Area" localSheetId="0">'EAI   CE'!$B$2:$J$31</definedName>
  </definedNames>
  <calcPr calcId="144525"/>
</workbook>
</file>

<file path=xl/calcChain.xml><?xml version="1.0" encoding="utf-8"?>
<calcChain xmlns="http://schemas.openxmlformats.org/spreadsheetml/2006/main">
  <c r="J27" i="1"/>
  <c r="J25"/>
  <c r="J24"/>
  <c r="J22"/>
  <c r="J19"/>
  <c r="J18"/>
  <c r="J17"/>
  <c r="J15"/>
  <c r="J14"/>
  <c r="J12"/>
  <c r="J11"/>
  <c r="J10"/>
  <c r="J9"/>
  <c r="I27"/>
  <c r="I25"/>
  <c r="I24"/>
  <c r="I22"/>
  <c r="I19"/>
  <c r="I18"/>
  <c r="I17"/>
  <c r="I15"/>
  <c r="I14"/>
  <c r="I12"/>
  <c r="I11"/>
  <c r="I10"/>
  <c r="I9"/>
  <c r="H16"/>
  <c r="J16" s="1"/>
  <c r="H21"/>
  <c r="J21" s="1"/>
  <c r="H8"/>
  <c r="H30" s="1"/>
  <c r="H13"/>
  <c r="J13" s="1"/>
  <c r="G27"/>
  <c r="G25"/>
  <c r="G24"/>
  <c r="G22"/>
  <c r="G21"/>
  <c r="G19"/>
  <c r="G18"/>
  <c r="G17"/>
  <c r="G16"/>
  <c r="G15"/>
  <c r="G14"/>
  <c r="G12"/>
  <c r="G11"/>
  <c r="G10"/>
  <c r="G9"/>
  <c r="G8"/>
  <c r="G30" s="1"/>
  <c r="E13"/>
  <c r="E8" s="1"/>
  <c r="E30" s="1"/>
  <c r="E16"/>
  <c r="J8" l="1"/>
  <c r="G13"/>
  <c r="I8"/>
  <c r="I16"/>
  <c r="I21"/>
  <c r="I13"/>
  <c r="J30"/>
  <c r="I30" l="1"/>
</calcChain>
</file>

<file path=xl/sharedStrings.xml><?xml version="1.0" encoding="utf-8"?>
<sst xmlns="http://schemas.openxmlformats.org/spreadsheetml/2006/main" count="38" uniqueCount="35">
  <si>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</si>
  <si>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</si>
  <si>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</si>
  <si>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</si>
  <si>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</si>
  <si>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</si>
  <si>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</si>
  <si>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</si>
  <si>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</si>
  <si>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</si>
  <si>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</si>
  <si>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</si>
  <si>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</si>
  <si>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</si>
  <si>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</si>
  <si>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</si>
  <si>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</si>
  <si>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</si>
  <si>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</si>
  <si>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Municipio de General Cepeda, Coah.</t>
  </si>
  <si>
    <t>Ingresos corrientes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</si>
  <si>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</si>
  <si>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</si>
  <si>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</si>
  <si>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</si>
  <si>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</si>
  <si>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</si>
  <si>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</si>
  <si>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</si>
  <si>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</si>
  <si>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Transferencia estatales y federales</t>
  </si>
  <si>
    <t>Transferencias, Asignaciones, Subsidios y Otras Ayudas</t>
  </si>
  <si>
    <t>Ingresos Derivados de Financiamientos</t>
  </si>
  <si>
    <t>Participaciones, aportaciones, transferencias, asignaciones, subsidios y otras ayudas.</t>
  </si>
  <si>
    <t xml:space="preserve">Participaciones y aportaciones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</si>
</sst>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right" vertical="center"/>
    </xf>
    <xf numFmtId="0" fontId="8" fillId="4" borderId="20" xfId="1" applyFont="1" applyFill="1" applyBorder="1"/>
    <xf numFmtId="0" fontId="9" fillId="4" borderId="21" xfId="1" applyFont="1" applyFill="1" applyBorder="1"/>
    <xf numFmtId="0" fontId="9" fillId="4" borderId="22" xfId="1" applyFont="1" applyFill="1" applyBorder="1"/>
    <xf numFmtId="0" fontId="9" fillId="4" borderId="23" xfId="1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3" borderId="23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4" fontId="1" fillId="0" borderId="0" xfId="0" applyNumberFormat="1" applyFont="1"/>
    <xf numFmtId="4" fontId="3" fillId="0" borderId="26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7" fillId="0" borderId="22" xfId="1" applyNumberFormat="1" applyFont="1" applyFill="1" applyBorder="1" applyAlignment="1">
      <alignment horizontal="right"/>
    </xf>
    <xf numFmtId="4" fontId="2" fillId="0" borderId="26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horizontal="right" vertical="center"/>
    </xf>
    <xf numFmtId="4" fontId="6" fillId="0" borderId="22" xfId="1" applyNumberFormat="1" applyFont="1" applyFill="1" applyBorder="1" applyAlignment="1">
      <alignment horizontal="right"/>
    </xf>
    <xf numFmtId="4" fontId="3" fillId="0" borderId="22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Border="1" applyAlignment="1">
      <alignment horizontal="left" vertical="center"/>
    </xf>
    <xf numFmtId="4" fontId="10" fillId="3" borderId="24" xfId="0" applyNumberFormat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justify" vertical="center" wrapText="1"/>
    </xf>
    <xf numFmtId="4" fontId="6" fillId="0" borderId="27" xfId="1" applyNumberFormat="1" applyFont="1" applyFill="1" applyBorder="1" applyAlignment="1">
      <alignment horizontal="right"/>
    </xf>
    <xf numFmtId="4" fontId="2" fillId="3" borderId="28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24" xfId="0" applyFont="1" applyBorder="1"/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left" vertical="center"/>
    </xf>
    <xf numFmtId="4" fontId="10" fillId="3" borderId="2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3"/>
  <sheetViews>
    <sheetView showGridLines="0" tabSelected="1" topLeftCell="A2" zoomScale="90" zoomScaleNormal="90" workbookViewId="0">
      <selection activeCell="F18" sqref="F18"/>
    </sheetView>
  </sheetViews>
  <sheetFormatPr baseColWidth="10" defaultColWidth="11.42578125" defaultRowHeight="12"/>
  <cols>
    <col min="1" max="1" width="0.85546875" style="1" customWidth="1"/>
    <col min="2" max="2" width="5.85546875" style="1" customWidth="1"/>
    <col min="3" max="3" width="20.42578125" style="1" customWidth="1"/>
    <col min="4" max="4" width="30.140625" style="1" customWidth="1"/>
    <col min="5" max="10" width="15.7109375" style="1" customWidth="1"/>
    <col min="11" max="16384" width="11.42578125" style="1"/>
  </cols>
  <sheetData>
    <row r="1" spans="2:11" ht="12.75" thickBot="1"/>
    <row r="2" spans="2:11" ht="15">
      <c r="B2" s="46" t="s">
        <v>19</v>
      </c>
      <c r="C2" s="47"/>
      <c r="D2" s="47"/>
      <c r="E2" s="47"/>
      <c r="F2" s="47"/>
      <c r="G2" s="47"/>
      <c r="H2" s="47"/>
      <c r="I2" s="47"/>
      <c r="J2" s="48"/>
      <c r="K2" s="3" t="s">
        <v>17</v>
      </c>
    </row>
    <row r="3" spans="2:11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2:11" ht="12.75" thickBot="1">
      <c r="B4" s="52" t="s">
        <v>18</v>
      </c>
      <c r="C4" s="53"/>
      <c r="D4" s="53"/>
      <c r="E4" s="53"/>
      <c r="F4" s="53"/>
      <c r="G4" s="53"/>
      <c r="H4" s="53"/>
      <c r="I4" s="53"/>
      <c r="J4" s="54"/>
    </row>
    <row r="5" spans="2:11" ht="12.75" thickBot="1">
      <c r="B5" s="46" t="s">
        <v>1</v>
      </c>
      <c r="C5" s="47"/>
      <c r="D5" s="48"/>
      <c r="E5" s="55" t="s">
        <v>2</v>
      </c>
      <c r="F5" s="56"/>
      <c r="G5" s="56"/>
      <c r="H5" s="56"/>
      <c r="I5" s="57"/>
      <c r="J5" s="58" t="s">
        <v>3</v>
      </c>
    </row>
    <row r="6" spans="2:11" ht="24.75" thickBot="1">
      <c r="B6" s="49"/>
      <c r="C6" s="50"/>
      <c r="D6" s="51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59"/>
    </row>
    <row r="7" spans="2:11">
      <c r="B7" s="49"/>
      <c r="C7" s="50"/>
      <c r="D7" s="51"/>
      <c r="E7" s="14" t="s">
        <v>13</v>
      </c>
      <c r="F7" s="14" t="s">
        <v>16</v>
      </c>
      <c r="G7" s="14" t="s">
        <v>9</v>
      </c>
      <c r="H7" s="14" t="s">
        <v>14</v>
      </c>
      <c r="I7" s="14" t="s">
        <v>15</v>
      </c>
      <c r="J7" s="14" t="s">
        <v>10</v>
      </c>
    </row>
    <row r="8" spans="2:11" ht="15">
      <c r="B8" s="7" t="s">
        <v>20</v>
      </c>
      <c r="C8" s="8"/>
      <c r="D8" s="9"/>
      <c r="E8" s="22">
        <f>E9+E12+E13+E16+E19</f>
        <v>4376150.28</v>
      </c>
      <c r="F8" s="23">
        <v>0</v>
      </c>
      <c r="G8" s="24">
        <f>E8+F8</f>
        <v>4376150.28</v>
      </c>
      <c r="H8" s="22">
        <f>H9+H12+H13+H16+H19</f>
        <v>5250898.6500000004</v>
      </c>
      <c r="I8" s="23">
        <f>H8</f>
        <v>5250898.6500000004</v>
      </c>
      <c r="J8" s="23">
        <f>J9+J12+J13+J16</f>
        <v>874748.37</v>
      </c>
    </row>
    <row r="9" spans="2:11" ht="15">
      <c r="B9" s="34" t="s">
        <v>21</v>
      </c>
      <c r="C9" s="35"/>
      <c r="D9" s="36"/>
      <c r="E9" s="19">
        <v>1147951.3600000001</v>
      </c>
      <c r="F9" s="20">
        <v>0</v>
      </c>
      <c r="G9" s="21">
        <f t="shared" ref="G9:G27" si="0">E9+F9</f>
        <v>1147951.3600000001</v>
      </c>
      <c r="H9" s="20">
        <v>849755.14</v>
      </c>
      <c r="I9" s="20">
        <f t="shared" ref="I9:I19" si="1">H9</f>
        <v>849755.14</v>
      </c>
      <c r="J9" s="20">
        <f t="shared" ref="J9:J27" si="2">H9-E9</f>
        <v>-298196.22000000009</v>
      </c>
    </row>
    <row r="10" spans="2:11" ht="15">
      <c r="B10" s="34" t="s">
        <v>22</v>
      </c>
      <c r="C10" s="35"/>
      <c r="D10" s="36"/>
      <c r="E10" s="19">
        <v>0</v>
      </c>
      <c r="F10" s="20">
        <v>0</v>
      </c>
      <c r="G10" s="21">
        <f t="shared" si="0"/>
        <v>0</v>
      </c>
      <c r="H10" s="20">
        <v>0</v>
      </c>
      <c r="I10" s="20">
        <f t="shared" si="1"/>
        <v>0</v>
      </c>
      <c r="J10" s="20">
        <f t="shared" si="2"/>
        <v>0</v>
      </c>
    </row>
    <row r="11" spans="2:11" ht="15">
      <c r="B11" s="34" t="s">
        <v>23</v>
      </c>
      <c r="C11" s="35"/>
      <c r="D11" s="36"/>
      <c r="E11" s="19">
        <v>0</v>
      </c>
      <c r="F11" s="20">
        <v>0</v>
      </c>
      <c r="G11" s="21">
        <f t="shared" si="0"/>
        <v>0</v>
      </c>
      <c r="H11" s="20">
        <v>0</v>
      </c>
      <c r="I11" s="20">
        <f t="shared" si="1"/>
        <v>0</v>
      </c>
      <c r="J11" s="20">
        <f t="shared" si="2"/>
        <v>0</v>
      </c>
    </row>
    <row r="12" spans="2:11" ht="15">
      <c r="B12" s="34" t="s">
        <v>24</v>
      </c>
      <c r="C12" s="35"/>
      <c r="D12" s="36"/>
      <c r="E12" s="19">
        <v>1854478.34</v>
      </c>
      <c r="F12" s="20">
        <v>0</v>
      </c>
      <c r="G12" s="21">
        <f t="shared" si="0"/>
        <v>1854478.34</v>
      </c>
      <c r="H12" s="20">
        <v>2662155</v>
      </c>
      <c r="I12" s="20">
        <f t="shared" si="1"/>
        <v>2662155</v>
      </c>
      <c r="J12" s="20">
        <f t="shared" si="2"/>
        <v>807676.65999999992</v>
      </c>
    </row>
    <row r="13" spans="2:11" ht="15">
      <c r="B13" s="34" t="s">
        <v>25</v>
      </c>
      <c r="C13" s="35"/>
      <c r="D13" s="36"/>
      <c r="E13" s="19">
        <f>E14</f>
        <v>113649.66</v>
      </c>
      <c r="F13" s="20">
        <v>0</v>
      </c>
      <c r="G13" s="21">
        <f t="shared" si="0"/>
        <v>113649.66</v>
      </c>
      <c r="H13" s="19">
        <f>H14</f>
        <v>17955.93</v>
      </c>
      <c r="I13" s="20">
        <f t="shared" si="1"/>
        <v>17955.93</v>
      </c>
      <c r="J13" s="20">
        <f t="shared" si="2"/>
        <v>-95693.73000000001</v>
      </c>
    </row>
    <row r="14" spans="2:11" ht="15">
      <c r="B14" s="10"/>
      <c r="C14" s="40" t="s">
        <v>26</v>
      </c>
      <c r="D14" s="36"/>
      <c r="E14" s="19">
        <v>113649.66</v>
      </c>
      <c r="F14" s="20">
        <v>0</v>
      </c>
      <c r="G14" s="21">
        <f t="shared" si="0"/>
        <v>113649.66</v>
      </c>
      <c r="H14" s="20">
        <v>17955.93</v>
      </c>
      <c r="I14" s="20">
        <f t="shared" si="1"/>
        <v>17955.93</v>
      </c>
      <c r="J14" s="20">
        <f t="shared" si="2"/>
        <v>-95693.73000000001</v>
      </c>
    </row>
    <row r="15" spans="2:11" ht="15">
      <c r="B15" s="10"/>
      <c r="C15" s="40" t="s">
        <v>27</v>
      </c>
      <c r="D15" s="36"/>
      <c r="E15" s="19">
        <v>0</v>
      </c>
      <c r="F15" s="20">
        <v>0</v>
      </c>
      <c r="G15" s="21">
        <f t="shared" si="0"/>
        <v>0</v>
      </c>
      <c r="H15" s="20">
        <v>0</v>
      </c>
      <c r="I15" s="20">
        <f t="shared" si="1"/>
        <v>0</v>
      </c>
      <c r="J15" s="20">
        <f t="shared" si="2"/>
        <v>0</v>
      </c>
    </row>
    <row r="16" spans="2:11" ht="15">
      <c r="B16" s="34" t="s">
        <v>28</v>
      </c>
      <c r="C16" s="35"/>
      <c r="D16" s="36"/>
      <c r="E16" s="19">
        <f>E17</f>
        <v>1260070.92</v>
      </c>
      <c r="F16" s="20">
        <v>0</v>
      </c>
      <c r="G16" s="21">
        <f t="shared" si="0"/>
        <v>1260070.92</v>
      </c>
      <c r="H16" s="20">
        <f>H17</f>
        <v>1721032.58</v>
      </c>
      <c r="I16" s="20">
        <f t="shared" si="1"/>
        <v>1721032.58</v>
      </c>
      <c r="J16" s="20">
        <f t="shared" si="2"/>
        <v>460961.66000000015</v>
      </c>
    </row>
    <row r="17" spans="2:10" ht="15">
      <c r="B17" s="10"/>
      <c r="C17" s="40" t="s">
        <v>26</v>
      </c>
      <c r="D17" s="36"/>
      <c r="E17" s="19">
        <v>1260070.92</v>
      </c>
      <c r="F17" s="20">
        <v>0</v>
      </c>
      <c r="G17" s="21">
        <f t="shared" si="0"/>
        <v>1260070.92</v>
      </c>
      <c r="H17" s="20">
        <v>1721032.58</v>
      </c>
      <c r="I17" s="20">
        <f t="shared" si="1"/>
        <v>1721032.58</v>
      </c>
      <c r="J17" s="20">
        <f t="shared" si="2"/>
        <v>460961.66000000015</v>
      </c>
    </row>
    <row r="18" spans="2:10" ht="15">
      <c r="B18" s="10"/>
      <c r="C18" s="40" t="s">
        <v>27</v>
      </c>
      <c r="D18" s="36"/>
      <c r="E18" s="19">
        <v>0</v>
      </c>
      <c r="F18" s="20">
        <v>0</v>
      </c>
      <c r="G18" s="21">
        <f t="shared" si="0"/>
        <v>0</v>
      </c>
      <c r="H18" s="20">
        <v>0</v>
      </c>
      <c r="I18" s="20">
        <f t="shared" si="1"/>
        <v>0</v>
      </c>
      <c r="J18" s="20">
        <f t="shared" si="2"/>
        <v>0</v>
      </c>
    </row>
    <row r="19" spans="2:10" ht="15">
      <c r="B19" s="34" t="s">
        <v>29</v>
      </c>
      <c r="C19" s="35"/>
      <c r="D19" s="36"/>
      <c r="E19" s="19">
        <v>0</v>
      </c>
      <c r="F19" s="20">
        <v>0</v>
      </c>
      <c r="G19" s="21">
        <f t="shared" si="0"/>
        <v>0</v>
      </c>
      <c r="H19" s="20">
        <v>0</v>
      </c>
      <c r="I19" s="20">
        <f t="shared" si="1"/>
        <v>0</v>
      </c>
      <c r="J19" s="20">
        <f t="shared" si="2"/>
        <v>0</v>
      </c>
    </row>
    <row r="20" spans="2:10" ht="14.25">
      <c r="B20" s="11"/>
      <c r="C20" s="12"/>
      <c r="D20" s="13"/>
      <c r="E20" s="19"/>
      <c r="F20" s="20">
        <v>0</v>
      </c>
      <c r="G20" s="21"/>
      <c r="H20" s="20"/>
      <c r="I20" s="20"/>
      <c r="J20" s="20"/>
    </row>
    <row r="21" spans="2:10" ht="15">
      <c r="B21" s="37" t="s">
        <v>33</v>
      </c>
      <c r="C21" s="35"/>
      <c r="D21" s="36"/>
      <c r="E21" s="22">
        <v>19137484.260000002</v>
      </c>
      <c r="F21" s="23">
        <v>0</v>
      </c>
      <c r="G21" s="24">
        <f t="shared" si="0"/>
        <v>19137484.260000002</v>
      </c>
      <c r="H21" s="23">
        <f>H22</f>
        <v>21095162.280000001</v>
      </c>
      <c r="I21" s="23">
        <f t="shared" ref="I21:I22" si="3">H21</f>
        <v>21095162.280000001</v>
      </c>
      <c r="J21" s="23">
        <f t="shared" si="2"/>
        <v>1957678.0199999996</v>
      </c>
    </row>
    <row r="22" spans="2:10" ht="15">
      <c r="B22" s="34" t="s">
        <v>34</v>
      </c>
      <c r="C22" s="35"/>
      <c r="D22" s="36"/>
      <c r="E22" s="22">
        <v>19137484.260000002</v>
      </c>
      <c r="F22" s="20">
        <v>0</v>
      </c>
      <c r="G22" s="21">
        <f t="shared" si="0"/>
        <v>19137484.260000002</v>
      </c>
      <c r="H22" s="20">
        <v>21095162.280000001</v>
      </c>
      <c r="I22" s="20">
        <f t="shared" si="3"/>
        <v>21095162.280000001</v>
      </c>
      <c r="J22" s="20">
        <f t="shared" si="2"/>
        <v>1957678.0199999996</v>
      </c>
    </row>
    <row r="23" spans="2:10" ht="14.25">
      <c r="B23" s="11"/>
      <c r="C23" s="12"/>
      <c r="D23" s="13"/>
      <c r="E23" s="19"/>
      <c r="F23" s="20">
        <v>0</v>
      </c>
      <c r="G23" s="24"/>
      <c r="H23" s="20"/>
      <c r="I23" s="20"/>
      <c r="J23" s="20"/>
    </row>
    <row r="24" spans="2:10" ht="15">
      <c r="B24" s="37" t="s">
        <v>30</v>
      </c>
      <c r="C24" s="38"/>
      <c r="D24" s="39"/>
      <c r="E24" s="22">
        <v>0</v>
      </c>
      <c r="F24" s="23">
        <v>0</v>
      </c>
      <c r="G24" s="24">
        <f t="shared" si="0"/>
        <v>0</v>
      </c>
      <c r="H24" s="22">
        <v>0</v>
      </c>
      <c r="I24" s="23">
        <f t="shared" ref="I24:I25" si="4">H24</f>
        <v>0</v>
      </c>
      <c r="J24" s="23">
        <f t="shared" si="2"/>
        <v>0</v>
      </c>
    </row>
    <row r="25" spans="2:10" ht="14.25">
      <c r="B25" s="34" t="s">
        <v>31</v>
      </c>
      <c r="C25" s="40"/>
      <c r="D25" s="41"/>
      <c r="E25" s="19">
        <v>0</v>
      </c>
      <c r="F25" s="20">
        <v>0</v>
      </c>
      <c r="G25" s="21">
        <f t="shared" si="0"/>
        <v>0</v>
      </c>
      <c r="H25" s="19">
        <v>0</v>
      </c>
      <c r="I25" s="20">
        <f t="shared" si="4"/>
        <v>0</v>
      </c>
      <c r="J25" s="20">
        <f t="shared" si="2"/>
        <v>0</v>
      </c>
    </row>
    <row r="26" spans="2:10" ht="14.25">
      <c r="B26" s="11"/>
      <c r="C26" s="12"/>
      <c r="D26" s="13"/>
      <c r="E26" s="19"/>
      <c r="F26" s="20">
        <v>0</v>
      </c>
      <c r="G26" s="24"/>
      <c r="H26" s="20"/>
      <c r="I26" s="20"/>
      <c r="J26" s="20"/>
    </row>
    <row r="27" spans="2:10" ht="15">
      <c r="B27" s="37" t="s">
        <v>32</v>
      </c>
      <c r="C27" s="38"/>
      <c r="D27" s="39"/>
      <c r="E27" s="22">
        <v>0</v>
      </c>
      <c r="F27" s="23">
        <v>0</v>
      </c>
      <c r="G27" s="24">
        <f t="shared" si="0"/>
        <v>0</v>
      </c>
      <c r="H27" s="23">
        <v>7800000</v>
      </c>
      <c r="I27" s="23">
        <f>H27</f>
        <v>7800000</v>
      </c>
      <c r="J27" s="23">
        <f t="shared" si="2"/>
        <v>7800000</v>
      </c>
    </row>
    <row r="28" spans="2:10" ht="14.25">
      <c r="B28" s="15"/>
      <c r="C28" s="60" t="s">
        <v>32</v>
      </c>
      <c r="D28" s="61"/>
      <c r="E28" s="25">
        <v>0</v>
      </c>
      <c r="F28" s="26">
        <v>0</v>
      </c>
      <c r="G28" s="24">
        <v>0</v>
      </c>
      <c r="H28" s="26">
        <v>7800000</v>
      </c>
      <c r="I28" s="26">
        <v>7800000</v>
      </c>
      <c r="J28" s="26">
        <v>7800000</v>
      </c>
    </row>
    <row r="29" spans="2:10" ht="15" thickBot="1">
      <c r="B29" s="15"/>
      <c r="C29" s="27"/>
      <c r="D29" s="28"/>
      <c r="E29" s="26"/>
      <c r="F29" s="26"/>
      <c r="G29" s="30"/>
      <c r="H29" s="26"/>
      <c r="I29" s="26"/>
      <c r="J29" s="26"/>
    </row>
    <row r="30" spans="2:10" ht="12.75" thickBot="1">
      <c r="B30" s="16"/>
      <c r="C30" s="17"/>
      <c r="D30" s="29" t="s">
        <v>11</v>
      </c>
      <c r="E30" s="31">
        <f>E8+E21+E24+E27</f>
        <v>23513634.540000003</v>
      </c>
      <c r="F30" s="6">
        <v>0</v>
      </c>
      <c r="G30" s="6">
        <f>G8+G21+G24+G27</f>
        <v>23513634.540000003</v>
      </c>
      <c r="H30" s="6">
        <f>H8+H21+H24+H27</f>
        <v>34146060.93</v>
      </c>
      <c r="I30" s="6">
        <f t="shared" ref="I30" si="5">I8+I21+I24+I27</f>
        <v>34146060.93</v>
      </c>
      <c r="J30" s="42">
        <f>J8+J21+J24+J27</f>
        <v>10632426.390000001</v>
      </c>
    </row>
    <row r="31" spans="2:10" ht="12.75" thickBot="1">
      <c r="B31" s="2"/>
      <c r="C31" s="2"/>
      <c r="D31" s="2"/>
      <c r="E31" s="32"/>
      <c r="F31" s="33"/>
      <c r="G31" s="33"/>
      <c r="H31" s="44" t="s">
        <v>12</v>
      </c>
      <c r="I31" s="45"/>
      <c r="J31" s="43"/>
    </row>
    <row r="33" spans="10:10">
      <c r="J33" s="18"/>
    </row>
  </sheetData>
  <mergeCells count="25">
    <mergeCell ref="J30:J31"/>
    <mergeCell ref="H31:I31"/>
    <mergeCell ref="B2:J2"/>
    <mergeCell ref="B3:J3"/>
    <mergeCell ref="B4:J4"/>
    <mergeCell ref="B5:D7"/>
    <mergeCell ref="E5:I5"/>
    <mergeCell ref="J5:J6"/>
    <mergeCell ref="B9:D9"/>
    <mergeCell ref="B10:D10"/>
    <mergeCell ref="B11:D11"/>
    <mergeCell ref="B12:D12"/>
    <mergeCell ref="B13:D13"/>
    <mergeCell ref="C14:D14"/>
    <mergeCell ref="C15:D15"/>
    <mergeCell ref="C28:D28"/>
    <mergeCell ref="B22:D22"/>
    <mergeCell ref="B24:D24"/>
    <mergeCell ref="B25:D25"/>
    <mergeCell ref="B27:D27"/>
    <mergeCell ref="B16:D16"/>
    <mergeCell ref="C17:D17"/>
    <mergeCell ref="C18:D18"/>
    <mergeCell ref="B19:D19"/>
    <mergeCell ref="B21:D21"/>
  </mergeCells>
  <pageMargins left="0.19685039370078741" right="0.19685039370078741" top="0.19685039370078741" bottom="0.19685039370078741" header="0.31496062992125984" footer="0.31496062992125984"/>
  <pageSetup scale="68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Ba-k.com</cp:lastModifiedBy>
  <cp:lastPrinted>2017-07-16T16:39:19Z</cp:lastPrinted>
  <dcterms:created xsi:type="dcterms:W3CDTF">2015-10-07T18:37:14Z</dcterms:created>
  <dcterms:modified xsi:type="dcterms:W3CDTF">2017-07-20T03:24:09Z</dcterms:modified>
</cp:coreProperties>
</file>