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040"/>
  </bookViews>
  <sheets>
    <sheet name="EAE COG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H47" i="1"/>
  <c r="D47"/>
  <c r="E47"/>
  <c r="F47"/>
  <c r="G47"/>
  <c r="C47"/>
  <c r="D45"/>
  <c r="E45"/>
  <c r="F45"/>
  <c r="G45"/>
  <c r="H45"/>
  <c r="C45"/>
  <c r="D38"/>
  <c r="E38"/>
  <c r="F38"/>
  <c r="G38"/>
  <c r="C38"/>
  <c r="D33"/>
  <c r="E33"/>
  <c r="F33"/>
  <c r="G33"/>
  <c r="H33"/>
  <c r="C33"/>
  <c r="D23"/>
  <c r="E23"/>
  <c r="F23"/>
  <c r="G23"/>
  <c r="H23"/>
  <c r="C23"/>
  <c r="D15"/>
  <c r="E15"/>
  <c r="F15"/>
  <c r="G15"/>
  <c r="H15"/>
  <c r="C15"/>
  <c r="H9"/>
  <c r="E9"/>
  <c r="F9"/>
  <c r="G9"/>
  <c r="D9"/>
</calcChain>
</file>

<file path=xl/sharedStrings.xml><?xml version="1.0" encoding="utf-8"?>
<sst xmlns="http://schemas.openxmlformats.org/spreadsheetml/2006/main" count="97" uniqueCount="58">
  <si>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</si>
  <si>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</si>
  <si>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</si>
  <si>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</si>
  <si>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</si>
  <si>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</si>
  <si>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</si>
  <si>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</si>
  <si>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</si>
  <si>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</si>
  <si>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</si>
  <si>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</si>
  <si>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</si>
  <si>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PRESIDENCIA MUNICIPAL DE SACRAMENTO, COAHUILA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</si>
  <si>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</si>
  <si>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</si>
  <si>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</si>
  <si>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</si>
  <si>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</si>
  <si>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IMPUESTO SOBRE NÓMINAS Y OTROS QUE SE DERIVEN DE UNA RELACIÓN LABORAL</t>
  </si>
  <si>
    <t>MATERIALES Y SUMINISTROS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</si>
  <si>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</si>
  <si>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</si>
  <si>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</si>
  <si>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</si>
  <si>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</si>
  <si>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</si>
  <si>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</si>
  <si>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</si>
  <si>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BASICOS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</si>
  <si>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</si>
  <si>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</si>
  <si>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</si>
  <si>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</si>
  <si>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</si>
  <si>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</si>
  <si>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</si>
  <si>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</si>
  <si>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</si>
  <si>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</si>
  <si>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</si>
  <si>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</si>
  <si>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</si>
  <si>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BIENES MUEBLES, INMUEBLES E INTANGIBLES</t>
  </si>
  <si>
    <t>MOBILIARIO Y EQUIPO DE ADMINISTRACIÓN</t>
  </si>
  <si>
    <t>MOBILIARIO Y EQUIPO EDUCACIONAL Y RECREATIVO</t>
  </si>
  <si>
    <t>VEHÍCULOS Y EQUIPO DE TRANSPORTE</t>
  </si>
  <si>
    <t>EQUIPO DE DEFENSA Y SEGURIDAD</t>
  </si>
  <si>
    <t>MAQUINARIA, OTROS EQUIPOS Y HERRAMIENTAS</t>
  </si>
  <si>
    <t>ACTIVOS BIOLÓGICOS</t>
  </si>
  <si>
    <t>INVERSIÓN PÚBLICA</t>
  </si>
  <si>
    <t>OBRA PÚBLICA EN BIENES PROPIOS</t>
  </si>
  <si>
    <t>Del 1 de Enero al 30 de Septiembre de 2016</t>
  </si>
  <si>
    <t>(pesos)</t>
  </si>
  <si>
    <t>ING. JUAN ANTONIO VELASCO LOZANO</t>
  </si>
  <si>
    <t>LIC. SILVIA BRENICE OVALLE REYNA</t>
  </si>
  <si>
    <t>PRESIDENTE MUNICIAL</t>
  </si>
  <si>
    <t>TESORERO MUNICIAL</t>
  </si>
</sst>
</file>

<file path=xl/styles.xml><?xml version="1.0" encoding="utf-8"?>
<styleSheet xmlns="http://schemas.openxmlformats.org/spreadsheetml/2006/main">
  <numFmts count="1">
    <numFmt numFmtId="164" formatCode="[$$-80A]#,##0.00"/>
  </numFmts>
  <fonts count="10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6"/>
      <color indexed="8"/>
      <name val="ARIAL"/>
      <charset val="1"/>
    </font>
    <font>
      <sz val="6"/>
      <color indexed="8"/>
      <name val="ARIAL"/>
      <charset val="1"/>
    </font>
    <font>
      <b/>
      <sz val="8"/>
      <color indexed="8"/>
      <name val="Arial"/>
      <charset val="1"/>
    </font>
    <font>
      <b/>
      <sz val="7"/>
      <color indexed="8"/>
      <name val="ARIAL"/>
      <charset val="1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3" borderId="1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4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vertical="top" wrapText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 readingOrder="1"/>
    </xf>
    <xf numFmtId="164" fontId="7" fillId="0" borderId="0" xfId="0" applyNumberFormat="1" applyFont="1" applyAlignment="1">
      <alignment vertical="top" wrapText="1"/>
    </xf>
    <xf numFmtId="0" fontId="2" fillId="0" borderId="3" xfId="0" applyFont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vertical="top" wrapText="1"/>
    </xf>
    <xf numFmtId="0" fontId="9" fillId="0" borderId="11" xfId="0" applyFont="1" applyBorder="1" applyAlignment="1">
      <alignment vertical="top" wrapText="1" readingOrder="1"/>
    </xf>
    <xf numFmtId="0" fontId="8" fillId="0" borderId="1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" fontId="8" fillId="0" borderId="0" xfId="0" applyNumberFormat="1" applyFont="1" applyAlignment="1">
      <alignment vertical="top" wrapText="1"/>
    </xf>
    <xf numFmtId="4" fontId="8" fillId="0" borderId="9" xfId="0" applyNumberFormat="1" applyFont="1" applyBorder="1" applyAlignment="1">
      <alignment vertical="top" wrapText="1"/>
    </xf>
    <xf numFmtId="4" fontId="8" fillId="0" borderId="14" xfId="0" applyNumberFormat="1" applyFont="1" applyBorder="1" applyAlignment="1">
      <alignment vertical="top" wrapText="1"/>
    </xf>
    <xf numFmtId="4" fontId="9" fillId="0" borderId="0" xfId="0" applyNumberFormat="1" applyFont="1" applyAlignment="1">
      <alignment vertical="top" wrapText="1"/>
    </xf>
    <xf numFmtId="4" fontId="9" fillId="0" borderId="16" xfId="0" applyNumberFormat="1" applyFont="1" applyBorder="1" applyAlignment="1">
      <alignment vertical="top" wrapText="1"/>
    </xf>
    <xf numFmtId="4" fontId="9" fillId="0" borderId="11" xfId="0" applyNumberFormat="1" applyFont="1" applyBorder="1" applyAlignment="1">
      <alignment vertical="top" wrapText="1"/>
    </xf>
    <xf numFmtId="4" fontId="8" fillId="0" borderId="16" xfId="0" applyNumberFormat="1" applyFont="1" applyBorder="1" applyAlignment="1">
      <alignment vertical="top" wrapText="1"/>
    </xf>
    <xf numFmtId="4" fontId="9" fillId="0" borderId="17" xfId="0" applyNumberFormat="1" applyFont="1" applyBorder="1" applyAlignment="1">
      <alignment vertical="top" wrapText="1"/>
    </xf>
    <xf numFmtId="4" fontId="9" fillId="0" borderId="10" xfId="0" applyNumberFormat="1" applyFont="1" applyBorder="1" applyAlignment="1">
      <alignment vertical="top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771525</xdr:colOff>
      <xdr:row>0</xdr:row>
      <xdr:rowOff>9525</xdr:rowOff>
    </xdr:from>
    <xdr:to>
      <xdr:col>1</xdr:col>
      <xdr:colOff>1653540</xdr:colOff>
      <xdr:row>3</xdr:row>
      <xdr:rowOff>142875</xdr:rowOff>
    </xdr:to>
    <xdr:pic>
      <xdr:nvPicPr>
        <xdr:cNvPr id="3" name="2 Imagen" descr="ESC SACR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" y="161925"/>
          <a:ext cx="88201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885825</xdr:colOff>
      <xdr:row>0</xdr:row>
      <xdr:rowOff>28575</xdr:rowOff>
    </xdr:from>
    <xdr:to>
      <xdr:col>7</xdr:col>
      <xdr:colOff>334645</xdr:colOff>
      <xdr:row>3</xdr:row>
      <xdr:rowOff>133350</xdr:rowOff>
    </xdr:to>
    <xdr:pic>
      <xdr:nvPicPr>
        <xdr:cNvPr id="4" name="3 Imagen" descr="SACRA LOGO 001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10625" y="180975"/>
          <a:ext cx="156337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3"/>
  <sheetViews>
    <sheetView showGridLines="0" tabSelected="1" view="pageLayout" zoomScaleNormal="100" workbookViewId="0">
      <selection activeCell="B17" sqref="B17:B18"/>
    </sheetView>
  </sheetViews>
  <sheetFormatPr baseColWidth="10" defaultColWidth="11.42578125" defaultRowHeight="12"/>
  <cols>
    <col min="1" max="1" width="3.140625" style="1" customWidth="1"/>
    <col min="2" max="2" width="65.42578125" style="1" customWidth="1"/>
    <col min="3" max="8" width="15.85546875" style="1" customWidth="1"/>
    <col min="9" max="16384" width="11.42578125" style="1"/>
  </cols>
  <sheetData>
    <row r="1" spans="1:8">
      <c r="A1" s="22" t="s">
        <v>13</v>
      </c>
      <c r="B1" s="23"/>
      <c r="C1" s="23"/>
      <c r="D1" s="23"/>
      <c r="E1" s="23"/>
      <c r="F1" s="23"/>
      <c r="G1" s="23"/>
      <c r="H1" s="36"/>
    </row>
    <row r="2" spans="1:8">
      <c r="A2" s="24" t="s">
        <v>0</v>
      </c>
      <c r="B2" s="25"/>
      <c r="C2" s="25"/>
      <c r="D2" s="25"/>
      <c r="E2" s="25"/>
      <c r="F2" s="25"/>
      <c r="G2" s="25"/>
      <c r="H2" s="37"/>
    </row>
    <row r="3" spans="1:8">
      <c r="A3" s="24" t="s">
        <v>1</v>
      </c>
      <c r="B3" s="25"/>
      <c r="C3" s="25"/>
      <c r="D3" s="25"/>
      <c r="E3" s="25"/>
      <c r="F3" s="25"/>
      <c r="G3" s="25"/>
      <c r="H3" s="37"/>
    </row>
    <row r="4" spans="1:8">
      <c r="A4" s="24" t="s">
        <v>52</v>
      </c>
      <c r="B4" s="25"/>
      <c r="C4" s="25"/>
      <c r="D4" s="25"/>
      <c r="E4" s="25"/>
      <c r="F4" s="25"/>
      <c r="G4" s="25"/>
      <c r="H4" s="37"/>
    </row>
    <row r="5" spans="1:8" ht="15.75" customHeight="1" thickBot="1">
      <c r="A5" s="26" t="s">
        <v>53</v>
      </c>
      <c r="B5" s="27"/>
      <c r="C5" s="27"/>
      <c r="D5" s="27"/>
      <c r="E5" s="27"/>
      <c r="F5" s="27"/>
      <c r="G5" s="27"/>
      <c r="H5" s="38"/>
    </row>
    <row r="6" spans="1:8" ht="12.75" thickBot="1">
      <c r="A6" s="28" t="s">
        <v>2</v>
      </c>
      <c r="B6" s="29"/>
      <c r="C6" s="33" t="s">
        <v>3</v>
      </c>
      <c r="D6" s="34"/>
      <c r="E6" s="34"/>
      <c r="F6" s="34"/>
      <c r="G6" s="35"/>
      <c r="H6" s="32" t="s">
        <v>4</v>
      </c>
    </row>
    <row r="7" spans="1:8" ht="24.75" thickBot="1">
      <c r="A7" s="28"/>
      <c r="B7" s="29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32"/>
    </row>
    <row r="8" spans="1:8" ht="12.75" thickBot="1">
      <c r="A8" s="30"/>
      <c r="B8" s="31"/>
      <c r="C8" s="2">
        <v>1</v>
      </c>
      <c r="D8" s="2">
        <v>2</v>
      </c>
      <c r="E8" s="2" t="s">
        <v>10</v>
      </c>
      <c r="F8" s="2">
        <v>4</v>
      </c>
      <c r="G8" s="12">
        <v>5</v>
      </c>
      <c r="H8" s="13" t="s">
        <v>11</v>
      </c>
    </row>
    <row r="9" spans="1:8" ht="12" customHeight="1">
      <c r="A9" s="16" t="s">
        <v>14</v>
      </c>
      <c r="B9" s="17"/>
      <c r="C9" s="39">
        <v>11795359.720000001</v>
      </c>
      <c r="D9" s="40">
        <f>SUM(D10:D14)</f>
        <v>-144436.58000000007</v>
      </c>
      <c r="E9" s="41">
        <f t="shared" ref="E9:G9" si="0">SUM(E10:E14)</f>
        <v>11650923.140000001</v>
      </c>
      <c r="F9" s="40">
        <f t="shared" si="0"/>
        <v>9374211.1699999999</v>
      </c>
      <c r="G9" s="41">
        <f t="shared" si="0"/>
        <v>9374211.1699999999</v>
      </c>
      <c r="H9" s="40">
        <f>SUM(H10:H14)</f>
        <v>2276711.9700000002</v>
      </c>
    </row>
    <row r="10" spans="1:8">
      <c r="A10" s="3"/>
      <c r="B10" s="14" t="s">
        <v>15</v>
      </c>
      <c r="C10" s="42">
        <v>8531011.0800000001</v>
      </c>
      <c r="D10" s="43">
        <v>2158330.92</v>
      </c>
      <c r="E10" s="44">
        <v>10689342</v>
      </c>
      <c r="F10" s="43">
        <v>8913044</v>
      </c>
      <c r="G10" s="42">
        <v>8913044</v>
      </c>
      <c r="H10" s="43">
        <v>1776298</v>
      </c>
    </row>
    <row r="11" spans="1:8">
      <c r="A11" s="3"/>
      <c r="B11" s="14" t="s">
        <v>16</v>
      </c>
      <c r="C11" s="42">
        <v>1434846.24</v>
      </c>
      <c r="D11" s="43">
        <v>-116500</v>
      </c>
      <c r="E11" s="44">
        <v>1318346.24</v>
      </c>
      <c r="F11" s="43">
        <v>458303</v>
      </c>
      <c r="G11" s="42">
        <v>458303</v>
      </c>
      <c r="H11" s="43">
        <v>860043.24</v>
      </c>
    </row>
    <row r="12" spans="1:8">
      <c r="A12" s="3"/>
      <c r="B12" s="14" t="s">
        <v>17</v>
      </c>
      <c r="C12" s="42">
        <v>1706202.4</v>
      </c>
      <c r="D12" s="43">
        <v>-2048500</v>
      </c>
      <c r="E12" s="44">
        <v>-342297.59999999998</v>
      </c>
      <c r="F12" s="43">
        <v>0</v>
      </c>
      <c r="G12" s="42">
        <v>0</v>
      </c>
      <c r="H12" s="43">
        <v>-342297.59999999998</v>
      </c>
    </row>
    <row r="13" spans="1:8">
      <c r="A13" s="3"/>
      <c r="B13" s="14" t="s">
        <v>18</v>
      </c>
      <c r="C13" s="42">
        <v>4500</v>
      </c>
      <c r="D13" s="43">
        <v>12232.5</v>
      </c>
      <c r="E13" s="44">
        <v>16732.5</v>
      </c>
      <c r="F13" s="43">
        <v>2864.17</v>
      </c>
      <c r="G13" s="42">
        <v>2864.17</v>
      </c>
      <c r="H13" s="43">
        <v>13868.33</v>
      </c>
    </row>
    <row r="14" spans="1:8" ht="24">
      <c r="A14" s="3"/>
      <c r="B14" s="15" t="s">
        <v>19</v>
      </c>
      <c r="C14" s="42">
        <v>118800</v>
      </c>
      <c r="D14" s="43">
        <v>-150000</v>
      </c>
      <c r="E14" s="44">
        <v>-31200</v>
      </c>
      <c r="F14" s="43">
        <v>0</v>
      </c>
      <c r="G14" s="42">
        <v>0</v>
      </c>
      <c r="H14" s="43">
        <v>-31200</v>
      </c>
    </row>
    <row r="15" spans="1:8" ht="15" customHeight="1">
      <c r="A15" s="20" t="s">
        <v>20</v>
      </c>
      <c r="B15" s="21"/>
      <c r="C15" s="39">
        <f>SUM(C16:C22)</f>
        <v>1670849.6300000001</v>
      </c>
      <c r="D15" s="45">
        <f t="shared" ref="D15:H15" si="1">SUM(D16:D22)</f>
        <v>1743500</v>
      </c>
      <c r="E15" s="39">
        <f t="shared" si="1"/>
        <v>3414349.63</v>
      </c>
      <c r="F15" s="45">
        <f t="shared" si="1"/>
        <v>2242874.84</v>
      </c>
      <c r="G15" s="39">
        <f t="shared" si="1"/>
        <v>2242874.84</v>
      </c>
      <c r="H15" s="45">
        <f t="shared" si="1"/>
        <v>1171474.7900000003</v>
      </c>
    </row>
    <row r="16" spans="1:8" ht="24">
      <c r="A16" s="3"/>
      <c r="B16" s="15" t="s">
        <v>21</v>
      </c>
      <c r="C16" s="42">
        <v>149435.79749999999</v>
      </c>
      <c r="D16" s="43">
        <v>123000</v>
      </c>
      <c r="E16" s="44">
        <v>272435.79749999999</v>
      </c>
      <c r="F16" s="43">
        <v>193525.41</v>
      </c>
      <c r="G16" s="42">
        <v>193525.41</v>
      </c>
      <c r="H16" s="43">
        <v>78910.387499999997</v>
      </c>
    </row>
    <row r="17" spans="1:8" ht="12" customHeight="1">
      <c r="A17" s="11"/>
      <c r="B17" s="14" t="s">
        <v>22</v>
      </c>
      <c r="C17" s="42">
        <v>35177.99</v>
      </c>
      <c r="D17" s="43">
        <v>15000</v>
      </c>
      <c r="E17" s="44">
        <v>50177.99</v>
      </c>
      <c r="F17" s="43">
        <v>24165.24</v>
      </c>
      <c r="G17" s="42">
        <v>24165.24</v>
      </c>
      <c r="H17" s="43">
        <v>26012.75</v>
      </c>
    </row>
    <row r="18" spans="1:8">
      <c r="A18" s="3"/>
      <c r="B18" s="14" t="s">
        <v>23</v>
      </c>
      <c r="C18" s="42">
        <v>342387</v>
      </c>
      <c r="D18" s="43">
        <v>0</v>
      </c>
      <c r="E18" s="44">
        <v>342387</v>
      </c>
      <c r="F18" s="43">
        <v>74035.14</v>
      </c>
      <c r="G18" s="42">
        <v>74035.14</v>
      </c>
      <c r="H18" s="43">
        <v>268351.86</v>
      </c>
    </row>
    <row r="19" spans="1:8">
      <c r="A19" s="3"/>
      <c r="B19" s="14" t="s">
        <v>24</v>
      </c>
      <c r="C19" s="42">
        <v>35997.03</v>
      </c>
      <c r="D19" s="43">
        <v>50000</v>
      </c>
      <c r="E19" s="44">
        <v>85997.03</v>
      </c>
      <c r="F19" s="43">
        <v>48271.27</v>
      </c>
      <c r="G19" s="42">
        <v>48271.27</v>
      </c>
      <c r="H19" s="43">
        <v>37725.760000000002</v>
      </c>
    </row>
    <row r="20" spans="1:8">
      <c r="A20" s="3"/>
      <c r="B20" s="14" t="s">
        <v>25</v>
      </c>
      <c r="C20" s="42">
        <v>886454.78249999997</v>
      </c>
      <c r="D20" s="43">
        <v>1460500</v>
      </c>
      <c r="E20" s="44">
        <v>2346954.7825000002</v>
      </c>
      <c r="F20" s="43">
        <v>1812783.47</v>
      </c>
      <c r="G20" s="42">
        <v>1812783.47</v>
      </c>
      <c r="H20" s="43">
        <v>534171.3125</v>
      </c>
    </row>
    <row r="21" spans="1:8" ht="24">
      <c r="A21" s="3"/>
      <c r="B21" s="15" t="s">
        <v>26</v>
      </c>
      <c r="C21" s="42">
        <v>133650</v>
      </c>
      <c r="D21" s="43">
        <v>40000</v>
      </c>
      <c r="E21" s="44">
        <v>173650</v>
      </c>
      <c r="F21" s="43">
        <v>25609.87</v>
      </c>
      <c r="G21" s="42">
        <v>25609.87</v>
      </c>
      <c r="H21" s="43">
        <v>148040.13</v>
      </c>
    </row>
    <row r="22" spans="1:8">
      <c r="A22" s="3"/>
      <c r="B22" s="14" t="s">
        <v>27</v>
      </c>
      <c r="C22" s="42">
        <v>87747.03</v>
      </c>
      <c r="D22" s="43">
        <v>55000</v>
      </c>
      <c r="E22" s="44">
        <v>142747.03</v>
      </c>
      <c r="F22" s="43">
        <v>64484.44</v>
      </c>
      <c r="G22" s="42">
        <v>64484.44</v>
      </c>
      <c r="H22" s="43">
        <v>78262.59</v>
      </c>
    </row>
    <row r="23" spans="1:8" ht="15" customHeight="1">
      <c r="A23" s="20" t="s">
        <v>28</v>
      </c>
      <c r="B23" s="21"/>
      <c r="C23" s="39">
        <f>SUM(C24:C32)</f>
        <v>1860327.9422000002</v>
      </c>
      <c r="D23" s="45">
        <f t="shared" ref="D23:H23" si="2">SUM(D24:D32)</f>
        <v>1981500</v>
      </c>
      <c r="E23" s="39">
        <f t="shared" si="2"/>
        <v>3841827.9421999999</v>
      </c>
      <c r="F23" s="45">
        <f t="shared" si="2"/>
        <v>2155554.3099999996</v>
      </c>
      <c r="G23" s="39">
        <f t="shared" si="2"/>
        <v>1841882.3099999996</v>
      </c>
      <c r="H23" s="45">
        <f t="shared" si="2"/>
        <v>1686273.6322000001</v>
      </c>
    </row>
    <row r="24" spans="1:8">
      <c r="A24" s="3"/>
      <c r="B24" s="14" t="s">
        <v>29</v>
      </c>
      <c r="C24" s="42">
        <v>1010911.39</v>
      </c>
      <c r="D24" s="43">
        <v>1368500</v>
      </c>
      <c r="E24" s="44">
        <v>2379411.39</v>
      </c>
      <c r="F24" s="43">
        <v>1469627.41</v>
      </c>
      <c r="G24" s="42">
        <v>1155955.4099999999</v>
      </c>
      <c r="H24" s="43">
        <v>909783.98</v>
      </c>
    </row>
    <row r="25" spans="1:8">
      <c r="A25" s="3"/>
      <c r="B25" s="14" t="s">
        <v>30</v>
      </c>
      <c r="C25" s="42">
        <v>119079</v>
      </c>
      <c r="D25" s="43">
        <v>0</v>
      </c>
      <c r="E25" s="44">
        <v>119079</v>
      </c>
      <c r="F25" s="43">
        <v>17400</v>
      </c>
      <c r="G25" s="42">
        <v>17400</v>
      </c>
      <c r="H25" s="43">
        <v>101679</v>
      </c>
    </row>
    <row r="26" spans="1:8">
      <c r="A26" s="3"/>
      <c r="B26" s="15" t="s">
        <v>31</v>
      </c>
      <c r="C26" s="42">
        <v>258752.99969999999</v>
      </c>
      <c r="D26" s="43">
        <v>185000</v>
      </c>
      <c r="E26" s="44">
        <v>443752.99969999999</v>
      </c>
      <c r="F26" s="43">
        <v>193461.89</v>
      </c>
      <c r="G26" s="42">
        <v>193461.89</v>
      </c>
      <c r="H26" s="43">
        <v>250291.1097</v>
      </c>
    </row>
    <row r="27" spans="1:8" ht="12" customHeight="1">
      <c r="A27" s="11"/>
      <c r="B27" s="14" t="s">
        <v>32</v>
      </c>
      <c r="C27" s="42">
        <v>4500</v>
      </c>
      <c r="D27" s="43">
        <v>0</v>
      </c>
      <c r="E27" s="44">
        <v>4500</v>
      </c>
      <c r="F27" s="43">
        <v>2250.4</v>
      </c>
      <c r="G27" s="42">
        <v>2250.4</v>
      </c>
      <c r="H27" s="43">
        <v>2249.6</v>
      </c>
    </row>
    <row r="28" spans="1:8" ht="24">
      <c r="A28" s="3"/>
      <c r="B28" s="15" t="s">
        <v>33</v>
      </c>
      <c r="C28" s="42">
        <v>227620</v>
      </c>
      <c r="D28" s="43">
        <v>90000</v>
      </c>
      <c r="E28" s="44">
        <v>317620</v>
      </c>
      <c r="F28" s="43">
        <v>94458.05</v>
      </c>
      <c r="G28" s="42">
        <v>94458.05</v>
      </c>
      <c r="H28" s="43">
        <v>223161.95</v>
      </c>
    </row>
    <row r="29" spans="1:8">
      <c r="A29" s="3"/>
      <c r="B29" s="14" t="s">
        <v>34</v>
      </c>
      <c r="C29" s="42">
        <v>63744.03</v>
      </c>
      <c r="D29" s="43">
        <v>92000</v>
      </c>
      <c r="E29" s="44">
        <v>155744.03</v>
      </c>
      <c r="F29" s="43">
        <v>88083.4</v>
      </c>
      <c r="G29" s="42">
        <v>88083.4</v>
      </c>
      <c r="H29" s="43">
        <v>67660.63</v>
      </c>
    </row>
    <row r="30" spans="1:8">
      <c r="A30" s="3"/>
      <c r="B30" s="14" t="s">
        <v>35</v>
      </c>
      <c r="C30" s="42">
        <v>75973.522500000006</v>
      </c>
      <c r="D30" s="43">
        <v>96000</v>
      </c>
      <c r="E30" s="44">
        <v>171973.52249999999</v>
      </c>
      <c r="F30" s="43">
        <v>81639.39</v>
      </c>
      <c r="G30" s="42">
        <v>81639.39</v>
      </c>
      <c r="H30" s="43">
        <v>90334.132500000007</v>
      </c>
    </row>
    <row r="31" spans="1:8">
      <c r="A31" s="3"/>
      <c r="B31" s="14" t="s">
        <v>36</v>
      </c>
      <c r="C31" s="42">
        <v>75744</v>
      </c>
      <c r="D31" s="43">
        <v>150000</v>
      </c>
      <c r="E31" s="44">
        <v>225744</v>
      </c>
      <c r="F31" s="43">
        <v>208633.77</v>
      </c>
      <c r="G31" s="42">
        <v>208633.77</v>
      </c>
      <c r="H31" s="43">
        <v>17110.23</v>
      </c>
    </row>
    <row r="32" spans="1:8">
      <c r="A32" s="3"/>
      <c r="B32" s="14" t="s">
        <v>37</v>
      </c>
      <c r="C32" s="42">
        <v>24003</v>
      </c>
      <c r="D32" s="43">
        <v>0</v>
      </c>
      <c r="E32" s="44">
        <v>24003</v>
      </c>
      <c r="F32" s="43">
        <v>0</v>
      </c>
      <c r="G32" s="42">
        <v>0</v>
      </c>
      <c r="H32" s="43">
        <v>24003</v>
      </c>
    </row>
    <row r="33" spans="1:8" ht="15" customHeight="1">
      <c r="A33" s="20" t="s">
        <v>38</v>
      </c>
      <c r="B33" s="21"/>
      <c r="C33" s="39">
        <f>SUM(C34:C37)</f>
        <v>400675.39549999998</v>
      </c>
      <c r="D33" s="45">
        <f t="shared" ref="D33:H33" si="3">SUM(D34:D37)</f>
        <v>845885</v>
      </c>
      <c r="E33" s="39">
        <f t="shared" si="3"/>
        <v>1246560.3955000001</v>
      </c>
      <c r="F33" s="45">
        <f t="shared" si="3"/>
        <v>595934.14</v>
      </c>
      <c r="G33" s="39">
        <f t="shared" si="3"/>
        <v>595934.14</v>
      </c>
      <c r="H33" s="45">
        <f t="shared" si="3"/>
        <v>650626.25549999997</v>
      </c>
    </row>
    <row r="34" spans="1:8">
      <c r="A34" s="3"/>
      <c r="B34" s="14" t="s">
        <v>39</v>
      </c>
      <c r="C34" s="42">
        <v>112584.6152</v>
      </c>
      <c r="D34" s="43">
        <v>0</v>
      </c>
      <c r="E34" s="44">
        <v>112584.6152</v>
      </c>
      <c r="F34" s="43">
        <v>0</v>
      </c>
      <c r="G34" s="42">
        <v>0</v>
      </c>
      <c r="H34" s="43">
        <v>112584.6152</v>
      </c>
    </row>
    <row r="35" spans="1:8">
      <c r="A35" s="3"/>
      <c r="B35" s="14" t="s">
        <v>40</v>
      </c>
      <c r="C35" s="42">
        <v>0</v>
      </c>
      <c r="D35" s="43">
        <v>885</v>
      </c>
      <c r="E35" s="44">
        <v>885</v>
      </c>
      <c r="F35" s="43">
        <v>0</v>
      </c>
      <c r="G35" s="42">
        <v>0</v>
      </c>
      <c r="H35" s="43">
        <v>885</v>
      </c>
    </row>
    <row r="36" spans="1:8">
      <c r="A36" s="3"/>
      <c r="B36" s="14" t="s">
        <v>41</v>
      </c>
      <c r="C36" s="42">
        <v>32625</v>
      </c>
      <c r="D36" s="43">
        <v>100000</v>
      </c>
      <c r="E36" s="44">
        <v>132625</v>
      </c>
      <c r="F36" s="43">
        <v>60111.67</v>
      </c>
      <c r="G36" s="42">
        <v>60111.67</v>
      </c>
      <c r="H36" s="43">
        <v>72513.33</v>
      </c>
    </row>
    <row r="37" spans="1:8" ht="12" customHeight="1">
      <c r="A37" s="11"/>
      <c r="B37" s="14" t="s">
        <v>42</v>
      </c>
      <c r="C37" s="42">
        <v>255465.78030000001</v>
      </c>
      <c r="D37" s="43">
        <v>745000</v>
      </c>
      <c r="E37" s="44">
        <v>1000465.7803</v>
      </c>
      <c r="F37" s="43">
        <v>535822.47</v>
      </c>
      <c r="G37" s="42">
        <v>535822.47</v>
      </c>
      <c r="H37" s="43">
        <v>464643.31030000001</v>
      </c>
    </row>
    <row r="38" spans="1:8" ht="15" customHeight="1">
      <c r="A38" s="20" t="s">
        <v>43</v>
      </c>
      <c r="B38" s="21"/>
      <c r="C38" s="39">
        <f>SUM(C39:C44)</f>
        <v>365332.02029999997</v>
      </c>
      <c r="D38" s="45">
        <f t="shared" ref="D38:G38" si="4">SUM(D39:D44)</f>
        <v>25000</v>
      </c>
      <c r="E38" s="39">
        <f t="shared" si="4"/>
        <v>390332.02029999997</v>
      </c>
      <c r="F38" s="45">
        <f t="shared" si="4"/>
        <v>32499.989999999998</v>
      </c>
      <c r="G38" s="39">
        <f t="shared" si="4"/>
        <v>25000</v>
      </c>
      <c r="H38" s="45">
        <v>357832.03029999998</v>
      </c>
    </row>
    <row r="39" spans="1:8">
      <c r="A39" s="3"/>
      <c r="B39" s="14" t="s">
        <v>44</v>
      </c>
      <c r="C39" s="42">
        <v>141000.00029999999</v>
      </c>
      <c r="D39" s="43">
        <v>0</v>
      </c>
      <c r="E39" s="44">
        <v>141000.00029999999</v>
      </c>
      <c r="F39" s="43">
        <v>0</v>
      </c>
      <c r="G39" s="42">
        <v>0</v>
      </c>
      <c r="H39" s="43">
        <v>141000.00029999999</v>
      </c>
    </row>
    <row r="40" spans="1:8">
      <c r="A40" s="3"/>
      <c r="B40" s="14" t="s">
        <v>45</v>
      </c>
      <c r="C40" s="42">
        <v>4878</v>
      </c>
      <c r="D40" s="43">
        <v>0</v>
      </c>
      <c r="E40" s="44">
        <v>4878</v>
      </c>
      <c r="F40" s="43">
        <v>0</v>
      </c>
      <c r="G40" s="42">
        <v>0</v>
      </c>
      <c r="H40" s="43">
        <v>4878</v>
      </c>
    </row>
    <row r="41" spans="1:8">
      <c r="A41" s="3"/>
      <c r="B41" s="14" t="s">
        <v>46</v>
      </c>
      <c r="C41" s="42">
        <v>148708.17000000001</v>
      </c>
      <c r="D41" s="43">
        <v>0</v>
      </c>
      <c r="E41" s="44">
        <v>148708.17000000001</v>
      </c>
      <c r="F41" s="43">
        <v>0</v>
      </c>
      <c r="G41" s="42">
        <v>0</v>
      </c>
      <c r="H41" s="43">
        <v>148708.17000000001</v>
      </c>
    </row>
    <row r="42" spans="1:8">
      <c r="A42" s="3"/>
      <c r="B42" s="14" t="s">
        <v>47</v>
      </c>
      <c r="C42" s="42">
        <v>36810</v>
      </c>
      <c r="D42" s="43">
        <v>0</v>
      </c>
      <c r="E42" s="44">
        <v>36810</v>
      </c>
      <c r="F42" s="43">
        <v>0</v>
      </c>
      <c r="G42" s="42">
        <v>0</v>
      </c>
      <c r="H42" s="43">
        <v>36810</v>
      </c>
    </row>
    <row r="43" spans="1:8">
      <c r="A43" s="3"/>
      <c r="B43" s="14" t="s">
        <v>48</v>
      </c>
      <c r="C43" s="42">
        <v>33935.85</v>
      </c>
      <c r="D43" s="43">
        <v>0</v>
      </c>
      <c r="E43" s="44">
        <v>33935.85</v>
      </c>
      <c r="F43" s="43">
        <v>7499.99</v>
      </c>
      <c r="G43" s="42">
        <v>0</v>
      </c>
      <c r="H43" s="43">
        <v>26435.86</v>
      </c>
    </row>
    <row r="44" spans="1:8">
      <c r="A44" s="3"/>
      <c r="B44" s="14" t="s">
        <v>49</v>
      </c>
      <c r="C44" s="42">
        <v>0</v>
      </c>
      <c r="D44" s="43">
        <v>25000</v>
      </c>
      <c r="E44" s="44">
        <v>25000</v>
      </c>
      <c r="F44" s="43">
        <v>25000</v>
      </c>
      <c r="G44" s="42">
        <v>25000</v>
      </c>
      <c r="H44" s="43">
        <v>0</v>
      </c>
    </row>
    <row r="45" spans="1:8" ht="15" customHeight="1">
      <c r="A45" s="20" t="s">
        <v>50</v>
      </c>
      <c r="B45" s="21"/>
      <c r="C45" s="39">
        <f>SUM(C46)</f>
        <v>768013.58</v>
      </c>
      <c r="D45" s="45">
        <f t="shared" ref="D45:H45" si="5">SUM(D46)</f>
        <v>4900000</v>
      </c>
      <c r="E45" s="39">
        <f t="shared" si="5"/>
        <v>5668013.5800000001</v>
      </c>
      <c r="F45" s="45">
        <f t="shared" si="5"/>
        <v>4092890.23</v>
      </c>
      <c r="G45" s="39">
        <f t="shared" si="5"/>
        <v>4092890.23</v>
      </c>
      <c r="H45" s="45">
        <f t="shared" si="5"/>
        <v>1575123.35</v>
      </c>
    </row>
    <row r="46" spans="1:8" ht="12.75" thickBot="1">
      <c r="A46" s="3"/>
      <c r="B46" s="14" t="s">
        <v>51</v>
      </c>
      <c r="C46" s="42">
        <v>768013.58</v>
      </c>
      <c r="D46" s="46">
        <v>4900000</v>
      </c>
      <c r="E46" s="47">
        <v>5668013.5800000001</v>
      </c>
      <c r="F46" s="46">
        <v>4092890.23</v>
      </c>
      <c r="G46" s="42">
        <v>4092890.23</v>
      </c>
      <c r="H46" s="46">
        <v>1575123.35</v>
      </c>
    </row>
    <row r="47" spans="1:8" ht="12.75" customHeight="1" thickBot="1">
      <c r="A47" s="18" t="s">
        <v>12</v>
      </c>
      <c r="B47" s="19"/>
      <c r="C47" s="48">
        <f>+C9+C15+C23+C33+C38+C45</f>
        <v>16860558.287999999</v>
      </c>
      <c r="D47" s="48">
        <f t="shared" ref="D47:G47" si="6">+D9+D15+D23+D33+D38+D45</f>
        <v>9351448.4199999999</v>
      </c>
      <c r="E47" s="48">
        <f t="shared" si="6"/>
        <v>26212006.708000004</v>
      </c>
      <c r="F47" s="48">
        <f t="shared" si="6"/>
        <v>18493964.68</v>
      </c>
      <c r="G47" s="48">
        <f t="shared" si="6"/>
        <v>18172792.690000001</v>
      </c>
      <c r="H47" s="48">
        <f>+H9+H15+H23+H33+H38+H45</f>
        <v>7718042.0280000009</v>
      </c>
    </row>
    <row r="52" spans="2:8" ht="15">
      <c r="B52" s="49" t="s">
        <v>54</v>
      </c>
      <c r="C52" s="49"/>
      <c r="D52"/>
      <c r="E52"/>
      <c r="F52" s="49" t="s">
        <v>55</v>
      </c>
      <c r="G52" s="49"/>
      <c r="H52"/>
    </row>
    <row r="53" spans="2:8" ht="15">
      <c r="B53" s="50" t="s">
        <v>56</v>
      </c>
      <c r="C53" s="50"/>
      <c r="D53"/>
      <c r="E53"/>
      <c r="F53" s="50" t="s">
        <v>57</v>
      </c>
      <c r="G53" s="50"/>
      <c r="H53"/>
    </row>
  </sheetData>
  <mergeCells count="19">
    <mergeCell ref="B52:C52"/>
    <mergeCell ref="F52:G52"/>
    <mergeCell ref="B53:C53"/>
    <mergeCell ref="F53:G53"/>
    <mergeCell ref="A1:H1"/>
    <mergeCell ref="A2:H2"/>
    <mergeCell ref="A3:H3"/>
    <mergeCell ref="A4:H4"/>
    <mergeCell ref="A6:B8"/>
    <mergeCell ref="C6:G6"/>
    <mergeCell ref="H6:H7"/>
    <mergeCell ref="A5:H5"/>
    <mergeCell ref="A9:B9"/>
    <mergeCell ref="A47:B47"/>
    <mergeCell ref="A15:B15"/>
    <mergeCell ref="A23:B23"/>
    <mergeCell ref="A33:B33"/>
    <mergeCell ref="A38:B38"/>
    <mergeCell ref="A45:B45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H40"/>
  <sheetViews>
    <sheetView topLeftCell="A22" workbookViewId="0">
      <selection activeCell="C31" sqref="C31:H40"/>
    </sheetView>
  </sheetViews>
  <sheetFormatPr baseColWidth="10" defaultRowHeight="15"/>
  <cols>
    <col min="2" max="2" width="33.28515625" customWidth="1"/>
  </cols>
  <sheetData>
    <row r="2" spans="2:8">
      <c r="B2" s="4" t="s">
        <v>14</v>
      </c>
      <c r="C2" s="5">
        <v>11795359.720000001</v>
      </c>
      <c r="D2" s="5">
        <v>-144436.57999999999</v>
      </c>
      <c r="E2" s="5">
        <v>11650923.140000001</v>
      </c>
      <c r="F2" s="5">
        <v>9374211.1699999999</v>
      </c>
      <c r="G2" s="5">
        <v>9374211.1699999999</v>
      </c>
      <c r="H2" s="5">
        <v>2276711.9700000002</v>
      </c>
    </row>
    <row r="3" spans="2:8" ht="16.5">
      <c r="B3" s="6" t="s">
        <v>15</v>
      </c>
      <c r="C3" s="7">
        <v>8531011.0800000001</v>
      </c>
      <c r="D3" s="7">
        <v>2158330.92</v>
      </c>
      <c r="E3" s="7">
        <v>10689342</v>
      </c>
      <c r="F3" s="7">
        <v>8913044</v>
      </c>
      <c r="G3" s="7">
        <v>8913044</v>
      </c>
      <c r="H3" s="7">
        <v>1776298</v>
      </c>
    </row>
    <row r="4" spans="2:8">
      <c r="B4" s="6" t="s">
        <v>16</v>
      </c>
      <c r="C4" s="7">
        <v>1434846.24</v>
      </c>
      <c r="D4" s="7">
        <v>-116500</v>
      </c>
      <c r="E4" s="7">
        <v>1318346.24</v>
      </c>
      <c r="F4" s="7">
        <v>458303</v>
      </c>
      <c r="G4" s="7">
        <v>458303</v>
      </c>
      <c r="H4" s="7">
        <v>860043.24</v>
      </c>
    </row>
    <row r="5" spans="2:8">
      <c r="B5" s="6" t="s">
        <v>17</v>
      </c>
      <c r="C5" s="7">
        <v>1706202.4</v>
      </c>
      <c r="D5" s="7">
        <v>-2048500</v>
      </c>
      <c r="E5" s="7">
        <v>-342297.59999999998</v>
      </c>
      <c r="F5" s="7">
        <v>0</v>
      </c>
      <c r="G5" s="7">
        <v>0</v>
      </c>
      <c r="H5" s="7">
        <v>-342297.59999999998</v>
      </c>
    </row>
    <row r="6" spans="2:8">
      <c r="B6" s="6" t="s">
        <v>18</v>
      </c>
      <c r="C6" s="7">
        <v>4500</v>
      </c>
      <c r="D6" s="7">
        <v>12232.5</v>
      </c>
      <c r="E6" s="7">
        <v>16732.5</v>
      </c>
      <c r="F6" s="7">
        <v>2864.17</v>
      </c>
      <c r="G6" s="7">
        <v>2864.17</v>
      </c>
      <c r="H6" s="7">
        <v>13868.33</v>
      </c>
    </row>
    <row r="7" spans="2:8" ht="16.5">
      <c r="B7" s="8" t="s">
        <v>19</v>
      </c>
      <c r="C7" s="7">
        <v>118800</v>
      </c>
      <c r="D7" s="7">
        <v>-150000</v>
      </c>
      <c r="E7" s="7">
        <v>-31200</v>
      </c>
      <c r="F7" s="7">
        <v>0</v>
      </c>
      <c r="G7" s="7">
        <v>0</v>
      </c>
      <c r="H7" s="7">
        <v>-31200</v>
      </c>
    </row>
    <row r="8" spans="2:8">
      <c r="B8" s="4" t="s">
        <v>20</v>
      </c>
      <c r="C8" s="5">
        <v>1670849.63</v>
      </c>
      <c r="D8" s="5">
        <v>1743500</v>
      </c>
      <c r="E8" s="5">
        <v>3414349.63</v>
      </c>
      <c r="F8" s="5">
        <v>2242874.84</v>
      </c>
      <c r="G8" s="5">
        <v>2242874.84</v>
      </c>
      <c r="H8" s="5">
        <v>1171474.79</v>
      </c>
    </row>
    <row r="9" spans="2:8" ht="16.5">
      <c r="B9" s="8" t="s">
        <v>21</v>
      </c>
      <c r="C9" s="7">
        <v>149435.79749999999</v>
      </c>
      <c r="D9" s="7">
        <v>123000</v>
      </c>
      <c r="E9" s="7">
        <v>272435.79749999999</v>
      </c>
      <c r="F9" s="7">
        <v>193525.41</v>
      </c>
      <c r="G9" s="7">
        <v>193525.41</v>
      </c>
      <c r="H9" s="7">
        <v>78910.387499999997</v>
      </c>
    </row>
    <row r="10" spans="2:8">
      <c r="B10" s="6" t="s">
        <v>22</v>
      </c>
      <c r="C10" s="7">
        <v>35177.99</v>
      </c>
      <c r="D10" s="7">
        <v>15000</v>
      </c>
      <c r="E10" s="7">
        <v>50177.99</v>
      </c>
      <c r="F10" s="7">
        <v>24165.24</v>
      </c>
      <c r="G10" s="7">
        <v>24165.24</v>
      </c>
      <c r="H10" s="7">
        <v>26012.75</v>
      </c>
    </row>
    <row r="11" spans="2:8" ht="16.5">
      <c r="B11" s="6" t="s">
        <v>23</v>
      </c>
      <c r="C11" s="7">
        <v>342387</v>
      </c>
      <c r="D11" s="7">
        <v>0</v>
      </c>
      <c r="E11" s="7">
        <v>342387</v>
      </c>
      <c r="F11" s="7">
        <v>74035.14</v>
      </c>
      <c r="G11" s="7">
        <v>74035.14</v>
      </c>
      <c r="H11" s="7">
        <v>268351.86</v>
      </c>
    </row>
    <row r="12" spans="2:8" ht="16.5">
      <c r="B12" s="6" t="s">
        <v>24</v>
      </c>
      <c r="C12" s="7">
        <v>35997.03</v>
      </c>
      <c r="D12" s="7">
        <v>50000</v>
      </c>
      <c r="E12" s="7">
        <v>85997.03</v>
      </c>
      <c r="F12" s="7">
        <v>48271.27</v>
      </c>
      <c r="G12" s="7">
        <v>48271.27</v>
      </c>
      <c r="H12" s="7">
        <v>37725.760000000002</v>
      </c>
    </row>
    <row r="13" spans="2:8">
      <c r="B13" s="6" t="s">
        <v>25</v>
      </c>
      <c r="C13" s="7">
        <v>886454.78249999997</v>
      </c>
      <c r="D13" s="7">
        <v>1460500</v>
      </c>
      <c r="E13" s="7">
        <v>2346954.7825000002</v>
      </c>
      <c r="F13" s="7">
        <v>1812783.47</v>
      </c>
      <c r="G13" s="7">
        <v>1812783.47</v>
      </c>
      <c r="H13" s="7">
        <v>534171.3125</v>
      </c>
    </row>
    <row r="14" spans="2:8" ht="16.5">
      <c r="B14" s="8" t="s">
        <v>26</v>
      </c>
      <c r="C14" s="7">
        <v>133650</v>
      </c>
      <c r="D14" s="7">
        <v>40000</v>
      </c>
      <c r="E14" s="7">
        <v>173650</v>
      </c>
      <c r="F14" s="7">
        <v>25609.87</v>
      </c>
      <c r="G14" s="7">
        <v>25609.87</v>
      </c>
      <c r="H14" s="7">
        <v>148040.13</v>
      </c>
    </row>
    <row r="15" spans="2:8" ht="16.5">
      <c r="B15" s="6" t="s">
        <v>27</v>
      </c>
      <c r="C15" s="7">
        <v>87747.03</v>
      </c>
      <c r="D15" s="7">
        <v>55000</v>
      </c>
      <c r="E15" s="7">
        <v>142747.03</v>
      </c>
      <c r="F15" s="7">
        <v>64484.44</v>
      </c>
      <c r="G15" s="7">
        <v>64484.44</v>
      </c>
      <c r="H15" s="7">
        <v>78262.59</v>
      </c>
    </row>
    <row r="16" spans="2:8">
      <c r="B16" s="4" t="s">
        <v>28</v>
      </c>
      <c r="C16" s="5">
        <v>1860327.9421999999</v>
      </c>
      <c r="D16" s="5">
        <v>1981500</v>
      </c>
      <c r="E16" s="5">
        <v>3841827.9422000004</v>
      </c>
      <c r="F16" s="5">
        <v>2155554.31</v>
      </c>
      <c r="G16" s="5">
        <v>1841882.31</v>
      </c>
      <c r="H16" s="5">
        <v>1686273.6321999999</v>
      </c>
    </row>
    <row r="17" spans="2:8">
      <c r="B17" s="6" t="s">
        <v>29</v>
      </c>
      <c r="C17" s="7">
        <v>1010911.39</v>
      </c>
      <c r="D17" s="7">
        <v>1368500</v>
      </c>
      <c r="E17" s="7">
        <v>2379411.39</v>
      </c>
      <c r="F17" s="7">
        <v>1469627.41</v>
      </c>
      <c r="G17" s="7">
        <v>1155955.4099999999</v>
      </c>
      <c r="H17" s="7">
        <v>909783.98</v>
      </c>
    </row>
    <row r="18" spans="2:8">
      <c r="B18" s="6" t="s">
        <v>30</v>
      </c>
      <c r="C18" s="7">
        <v>119079</v>
      </c>
      <c r="D18" s="7">
        <v>0</v>
      </c>
      <c r="E18" s="7">
        <v>119079</v>
      </c>
      <c r="F18" s="7">
        <v>17400</v>
      </c>
      <c r="G18" s="7">
        <v>17400</v>
      </c>
      <c r="H18" s="7">
        <v>101679</v>
      </c>
    </row>
    <row r="19" spans="2:8" ht="16.5">
      <c r="B19" s="8" t="s">
        <v>31</v>
      </c>
      <c r="C19" s="7">
        <v>258752.99969999999</v>
      </c>
      <c r="D19" s="7">
        <v>185000</v>
      </c>
      <c r="E19" s="7">
        <v>443752.99969999999</v>
      </c>
      <c r="F19" s="7">
        <v>193461.89</v>
      </c>
      <c r="G19" s="7">
        <v>193461.89</v>
      </c>
      <c r="H19" s="7">
        <v>250291.1097</v>
      </c>
    </row>
    <row r="20" spans="2:8">
      <c r="B20" s="6" t="s">
        <v>32</v>
      </c>
      <c r="C20" s="7">
        <v>4500</v>
      </c>
      <c r="D20" s="7">
        <v>0</v>
      </c>
      <c r="E20" s="7">
        <v>4500</v>
      </c>
      <c r="F20" s="7">
        <v>2250.4</v>
      </c>
      <c r="G20" s="7">
        <v>2250.4</v>
      </c>
      <c r="H20" s="7">
        <v>2249.6</v>
      </c>
    </row>
    <row r="21" spans="2:8" ht="16.5">
      <c r="B21" s="8" t="s">
        <v>33</v>
      </c>
      <c r="C21" s="7">
        <v>227620</v>
      </c>
      <c r="D21" s="7">
        <v>90000</v>
      </c>
      <c r="E21" s="7">
        <v>317620</v>
      </c>
      <c r="F21" s="7">
        <v>94458.05</v>
      </c>
      <c r="G21" s="7">
        <v>94458.05</v>
      </c>
      <c r="H21" s="7">
        <v>223161.95</v>
      </c>
    </row>
    <row r="22" spans="2:8">
      <c r="B22" s="6" t="s">
        <v>34</v>
      </c>
      <c r="C22" s="7">
        <v>63744.03</v>
      </c>
      <c r="D22" s="7">
        <v>92000</v>
      </c>
      <c r="E22" s="7">
        <v>155744.03</v>
      </c>
      <c r="F22" s="7">
        <v>88083.4</v>
      </c>
      <c r="G22" s="7">
        <v>88083.4</v>
      </c>
      <c r="H22" s="7">
        <v>67660.63</v>
      </c>
    </row>
    <row r="23" spans="2:8">
      <c r="B23" s="6" t="s">
        <v>35</v>
      </c>
      <c r="C23" s="7">
        <v>75973.522500000006</v>
      </c>
      <c r="D23" s="7">
        <v>96000</v>
      </c>
      <c r="E23" s="7">
        <v>171973.52249999999</v>
      </c>
      <c r="F23" s="7">
        <v>81639.39</v>
      </c>
      <c r="G23" s="7">
        <v>81639.39</v>
      </c>
      <c r="H23" s="7">
        <v>90334.132500000007</v>
      </c>
    </row>
    <row r="24" spans="2:8">
      <c r="B24" s="6" t="s">
        <v>36</v>
      </c>
      <c r="C24" s="7">
        <v>75744</v>
      </c>
      <c r="D24" s="7">
        <v>150000</v>
      </c>
      <c r="E24" s="7">
        <v>225744</v>
      </c>
      <c r="F24" s="7">
        <v>208633.77</v>
      </c>
      <c r="G24" s="7">
        <v>208633.77</v>
      </c>
      <c r="H24" s="7">
        <v>17110.23</v>
      </c>
    </row>
    <row r="25" spans="2:8">
      <c r="B25" s="6" t="s">
        <v>37</v>
      </c>
      <c r="C25" s="7">
        <v>24003</v>
      </c>
      <c r="D25" s="7">
        <v>0</v>
      </c>
      <c r="E25" s="7">
        <v>24003</v>
      </c>
      <c r="F25" s="7">
        <v>0</v>
      </c>
      <c r="G25" s="7">
        <v>0</v>
      </c>
      <c r="H25" s="7">
        <v>24003</v>
      </c>
    </row>
    <row r="26" spans="2:8" ht="16.5">
      <c r="B26" s="4" t="s">
        <v>38</v>
      </c>
      <c r="C26" s="5">
        <v>400675.39549999998</v>
      </c>
      <c r="D26" s="5">
        <v>845885</v>
      </c>
      <c r="E26" s="5">
        <v>1246560.3954999999</v>
      </c>
      <c r="F26" s="5">
        <v>595934.14</v>
      </c>
      <c r="G26" s="5">
        <v>595934.14</v>
      </c>
      <c r="H26" s="5">
        <v>650626.25549999997</v>
      </c>
    </row>
    <row r="27" spans="2:8" ht="16.5">
      <c r="B27" s="6" t="s">
        <v>39</v>
      </c>
      <c r="C27" s="7">
        <v>112584.6152</v>
      </c>
      <c r="D27" s="7">
        <v>0</v>
      </c>
      <c r="E27" s="7">
        <v>112584.6152</v>
      </c>
      <c r="F27" s="7">
        <v>0</v>
      </c>
      <c r="G27" s="7">
        <v>0</v>
      </c>
      <c r="H27" s="7">
        <v>112584.6152</v>
      </c>
    </row>
    <row r="28" spans="2:8">
      <c r="B28" s="6" t="s">
        <v>40</v>
      </c>
      <c r="C28" s="7">
        <v>0</v>
      </c>
      <c r="D28" s="7">
        <v>885</v>
      </c>
      <c r="E28" s="7">
        <v>885</v>
      </c>
      <c r="F28" s="7">
        <v>0</v>
      </c>
      <c r="G28" s="7">
        <v>0</v>
      </c>
      <c r="H28" s="7">
        <v>885</v>
      </c>
    </row>
    <row r="29" spans="2:8">
      <c r="B29" s="6" t="s">
        <v>41</v>
      </c>
      <c r="C29" s="7">
        <v>32625</v>
      </c>
      <c r="D29" s="7">
        <v>100000</v>
      </c>
      <c r="E29" s="7">
        <v>132625</v>
      </c>
      <c r="F29" s="7">
        <v>60111.67</v>
      </c>
      <c r="G29" s="7">
        <v>60111.67</v>
      </c>
      <c r="H29" s="7">
        <v>72513.33</v>
      </c>
    </row>
    <row r="30" spans="2:8">
      <c r="B30" s="6" t="s">
        <v>42</v>
      </c>
      <c r="C30" s="7">
        <v>255465.78030000001</v>
      </c>
      <c r="D30" s="7">
        <v>745000</v>
      </c>
      <c r="E30" s="7">
        <v>1000465.7803</v>
      </c>
      <c r="F30" s="7">
        <v>535822.47</v>
      </c>
      <c r="G30" s="7">
        <v>535822.47</v>
      </c>
      <c r="H30" s="7">
        <v>464643.31030000001</v>
      </c>
    </row>
    <row r="31" spans="2:8">
      <c r="B31" s="4" t="s">
        <v>43</v>
      </c>
      <c r="C31" s="5">
        <v>365332.02030000003</v>
      </c>
      <c r="D31" s="5">
        <v>25000</v>
      </c>
      <c r="E31" s="5">
        <v>390332.02030000003</v>
      </c>
      <c r="F31" s="5">
        <v>32499.99</v>
      </c>
      <c r="G31" s="5">
        <v>25000</v>
      </c>
      <c r="H31" s="5">
        <v>357832.03029999998</v>
      </c>
    </row>
    <row r="32" spans="2:8">
      <c r="B32" s="6" t="s">
        <v>44</v>
      </c>
      <c r="C32" s="7">
        <v>141000.00029999999</v>
      </c>
      <c r="D32" s="7">
        <v>0</v>
      </c>
      <c r="E32" s="7">
        <v>141000.00029999999</v>
      </c>
      <c r="F32" s="7">
        <v>0</v>
      </c>
      <c r="G32" s="7">
        <v>0</v>
      </c>
      <c r="H32" s="7">
        <v>141000.00029999999</v>
      </c>
    </row>
    <row r="33" spans="2:8">
      <c r="B33" s="6" t="s">
        <v>45</v>
      </c>
      <c r="C33" s="7">
        <v>4878</v>
      </c>
      <c r="D33" s="7">
        <v>0</v>
      </c>
      <c r="E33" s="7">
        <v>4878</v>
      </c>
      <c r="F33" s="7">
        <v>0</v>
      </c>
      <c r="G33" s="7">
        <v>0</v>
      </c>
      <c r="H33" s="7">
        <v>4878</v>
      </c>
    </row>
    <row r="34" spans="2:8">
      <c r="B34" s="6" t="s">
        <v>46</v>
      </c>
      <c r="C34" s="7">
        <v>148708.17000000001</v>
      </c>
      <c r="D34" s="7">
        <v>0</v>
      </c>
      <c r="E34" s="7">
        <v>148708.17000000001</v>
      </c>
      <c r="F34" s="7">
        <v>0</v>
      </c>
      <c r="G34" s="7">
        <v>0</v>
      </c>
      <c r="H34" s="7">
        <v>148708.17000000001</v>
      </c>
    </row>
    <row r="35" spans="2:8">
      <c r="B35" s="6" t="s">
        <v>47</v>
      </c>
      <c r="C35" s="7">
        <v>36810</v>
      </c>
      <c r="D35" s="7">
        <v>0</v>
      </c>
      <c r="E35" s="7">
        <v>36810</v>
      </c>
      <c r="F35" s="7">
        <v>0</v>
      </c>
      <c r="G35" s="7">
        <v>0</v>
      </c>
      <c r="H35" s="7">
        <v>36810</v>
      </c>
    </row>
    <row r="36" spans="2:8">
      <c r="B36" s="6" t="s">
        <v>48</v>
      </c>
      <c r="C36" s="7">
        <v>33935.85</v>
      </c>
      <c r="D36" s="7">
        <v>0</v>
      </c>
      <c r="E36" s="7">
        <v>33935.85</v>
      </c>
      <c r="F36" s="7">
        <v>7499.99</v>
      </c>
      <c r="G36" s="7">
        <v>0</v>
      </c>
      <c r="H36" s="7">
        <v>26435.86</v>
      </c>
    </row>
    <row r="37" spans="2:8">
      <c r="B37" s="6" t="s">
        <v>49</v>
      </c>
      <c r="C37" s="7">
        <v>0</v>
      </c>
      <c r="D37" s="7">
        <v>25000</v>
      </c>
      <c r="E37" s="7">
        <v>25000</v>
      </c>
      <c r="F37" s="7">
        <v>25000</v>
      </c>
      <c r="G37" s="7">
        <v>25000</v>
      </c>
      <c r="H37" s="7">
        <v>0</v>
      </c>
    </row>
    <row r="38" spans="2:8">
      <c r="B38" s="4" t="s">
        <v>50</v>
      </c>
      <c r="C38" s="5">
        <v>768013.58</v>
      </c>
      <c r="D38" s="5">
        <v>4900000</v>
      </c>
      <c r="E38" s="5">
        <v>5668013.5800000001</v>
      </c>
      <c r="F38" s="5">
        <v>4092890.23</v>
      </c>
      <c r="G38" s="5">
        <v>4092890.23</v>
      </c>
      <c r="H38" s="5">
        <v>1575123.35</v>
      </c>
    </row>
    <row r="39" spans="2:8">
      <c r="B39" s="6" t="s">
        <v>51</v>
      </c>
      <c r="C39" s="7">
        <v>768013.58</v>
      </c>
      <c r="D39" s="7">
        <v>4900000</v>
      </c>
      <c r="E39" s="7">
        <v>5668013.5800000001</v>
      </c>
      <c r="F39" s="7">
        <v>4092890.23</v>
      </c>
      <c r="G39" s="7">
        <v>4092890.23</v>
      </c>
      <c r="H39" s="7">
        <v>1575123.35</v>
      </c>
    </row>
    <row r="40" spans="2:8">
      <c r="B40" s="9" t="s">
        <v>12</v>
      </c>
      <c r="C40" s="10">
        <v>16860558.287999999</v>
      </c>
      <c r="D40" s="10">
        <v>9351448.4199999999</v>
      </c>
      <c r="E40" s="10">
        <v>26212006.708000001</v>
      </c>
      <c r="F40" s="10">
        <v>18493964.68</v>
      </c>
      <c r="G40" s="10">
        <v>18172792.690000001</v>
      </c>
      <c r="H40" s="10">
        <v>7718042.0279999999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 COG</vt:lpstr>
      <vt:lpstr>Hoja1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2016-10-28T20:33:43Z</cp:lastPrinted>
  <dcterms:created xsi:type="dcterms:W3CDTF">2015-10-07T18:40:37Z</dcterms:created>
  <dcterms:modified xsi:type="dcterms:W3CDTF">2016-10-31T18:15:20Z</dcterms:modified>
</cp:coreProperties>
</file>