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835" activeTab="4"/>
  </bookViews>
  <sheets>
    <sheet name="EFE 01" sheetId="2" r:id="rId1"/>
    <sheet name="CPC Trimestral" sheetId="1" r:id="rId2"/>
    <sheet name="CPC Acumulada" sheetId="4" r:id="rId3"/>
    <sheet name="1" sheetId="5" r:id="rId4"/>
    <sheet name="2" sheetId="6" r:id="rId5"/>
  </sheets>
  <definedNames>
    <definedName name="_xlnm.Print_Area" localSheetId="2">'CPC Acumulada'!$C$2:$F$56</definedName>
    <definedName name="_xlnm.Print_Area" localSheetId="1">'CPC Trimestral'!$C$2:$F$56</definedName>
    <definedName name="_xlnm.Print_Area" localSheetId="0">'EFE 01'!$B$3:$D$10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6" l="1"/>
  <c r="E18" i="6"/>
  <c r="E17" i="6"/>
  <c r="E16" i="6"/>
  <c r="E15" i="6"/>
  <c r="E14" i="6"/>
  <c r="E13" i="6"/>
  <c r="E12" i="6" s="1"/>
  <c r="D12" i="6"/>
  <c r="C12" i="6"/>
  <c r="B12" i="6"/>
  <c r="E11" i="6"/>
  <c r="E10" i="6"/>
  <c r="E8" i="6"/>
  <c r="E7" i="6"/>
  <c r="E6" i="6" s="1"/>
  <c r="D6" i="6"/>
  <c r="C6" i="6"/>
  <c r="B6" i="6"/>
  <c r="D5" i="6"/>
  <c r="C5" i="6"/>
  <c r="B5" i="6"/>
  <c r="E5" i="6" l="1"/>
  <c r="F56" i="4" l="1"/>
  <c r="F28" i="4"/>
  <c r="F21" i="4"/>
  <c r="F8" i="4"/>
  <c r="F56" i="1"/>
  <c r="F28" i="1"/>
  <c r="F21" i="1"/>
  <c r="F8" i="1"/>
  <c r="D10" i="2"/>
  <c r="C10" i="2"/>
</calcChain>
</file>

<file path=xl/sharedStrings.xml><?xml version="1.0" encoding="utf-8"?>
<sst xmlns="http://schemas.openxmlformats.org/spreadsheetml/2006/main" count="182" uniqueCount="122">
  <si>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</si>
  <si>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</si>
  <si>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</si>
  <si>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</si>
  <si>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</si>
  <si>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</si>
  <si>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</si>
  <si>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</si>
  <si>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</si>
  <si>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</si>
  <si>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</si>
  <si>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</si>
  <si>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</si>
  <si>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</si>
  <si>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</si>
  <si>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</si>
  <si>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</si>
  <si>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</si>
  <si>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</si>
  <si>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</si>
  <si>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</si>
  <si>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</si>
  <si>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</si>
  <si>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</si>
  <si>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</si>
  <si>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</si>
  <si>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</si>
  <si>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</si>
  <si>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</si>
  <si>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</si>
  <si>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</si>
  <si>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</si>
  <si>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</si>
  <si>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</si>
  <si>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</si>
  <si>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</si>
  <si>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</si>
  <si>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</si>
  <si>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</si>
  <si>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</si>
  <si>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</si>
  <si>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</si>
  <si>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</si>
  <si>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</si>
  <si>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</si>
  <si>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</si>
  <si>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</si>
  <si>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</si>
  <si>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</si>
  <si>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</si>
  <si>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</si>
  <si>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</si>
  <si>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</si>
  <si>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</si>
  <si>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Correspondiente del 01 de enero al 30 de junio de 2017</t>
  </si>
  <si>
    <t>ASEC_EFE01_2doTRIM_C2</t>
  </si>
  <si>
    <t>ASEC_CPC_2doTRIM_T4</t>
  </si>
  <si>
    <t>Correspondiente del 01 de abril al 30 de junio de 2017</t>
  </si>
  <si>
    <t>ASEC_CPC_2doTRIM_L8</t>
  </si>
  <si>
    <t>Al 01 de abril de 2017</t>
  </si>
  <si>
    <t>Al 30 de junio de 2017</t>
  </si>
  <si>
    <t>MUNICIPIO DE SABINAS COAHUILA</t>
  </si>
  <si>
    <t>Del 01 de enero al 30 de junio de 2017</t>
  </si>
  <si>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</si>
  <si>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</si>
  <si>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</si>
  <si>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</si>
  <si>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</si>
  <si>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</si>
  <si>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</si>
  <si>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</si>
  <si>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</si>
  <si>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</si>
  <si>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</si>
  <si>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</si>
  <si>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</si>
  <si>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</si>
  <si>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</si>
  <si>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</si>
  <si>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</si>
  <si>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</si>
  <si>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</si>
  <si>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</si>
  <si>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</si>
  <si>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</si>
  <si>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</si>
  <si>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</si>
  <si>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</si>
  <si>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</si>
  <si>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</si>
  <si>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</si>
  <si>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</si>
  <si>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</si>
  <si>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</si>
  <si>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</si>
  <si>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</si>
  <si>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</si>
  <si>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</si>
  <si>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</si>
  <si>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</si>
  <si>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</si>
  <si>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</si>
  <si>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</si>
  <si>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</si>
  <si>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ASEC_NM1_2doTRIM_X0</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</si>
  <si>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</si>
  <si>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</si>
  <si>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</si>
  <si>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</si>
  <si>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</si>
  <si>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</si>
  <si>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</si>
  <si>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</si>
  <si>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</si>
  <si>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</si>
  <si>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</si>
  <si>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</si>
  <si>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</si>
  <si>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</si>
  <si>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</si>
  <si>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</si>
  <si>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t>ASEC_NM2_2doTRIM_Y3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</si>
</sst>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4"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b/>
      <sz val="10"/>
      <color rgb="FF000000"/>
      <name val="Arial"/>
      <family val="2"/>
    </font>
    <font>
      <sz val="10"/>
      <color rgb="FF000000"/>
      <name val="Arial"/>
      <family val="2"/>
    </font>
    <font>
      <b/>
      <i/>
      <sz val="8"/>
      <color rgb="FF0070C0"/>
      <name val="Arial"/>
      <family val="2"/>
    </font>
    <font>
      <i/>
      <sz val="8"/>
      <color rgb="FF0070C0"/>
      <name val="Arial"/>
      <family val="2"/>
    </font>
    <font>
      <sz val="9"/>
      <color theme="1"/>
      <name val="Calibri"/>
      <family val="2"/>
      <scheme val="minor"/>
    </font>
  </fonts>
  <fills count="3">
    <fill>
      <patternFill patternType="none"/>
    </fill>
    <fill>
      <patternFill patternType="gray125"/>
    </fill>
    <fill>
      <patternFill patternType="solid">
        <fgColor rgb="FFC0C0C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44" fontId="8" fillId="0" borderId="0" applyFont="0" applyFill="0" applyBorder="0" applyAlignment="0" applyProtection="0"/>
  </cellStyleXfs>
  <cellXfs count="86">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4" fontId="0" fillId="0" borderId="0" xfId="0" applyNumberFormat="1" applyBorder="1" applyAlignment="1">
      <alignment horizontal="right"/>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4" xfId="0" applyFont="1" applyBorder="1" applyAlignment="1">
      <alignment vertical="center" wrapText="1"/>
    </xf>
    <xf numFmtId="164" fontId="10" fillId="0" borderId="3" xfId="1" applyNumberFormat="1" applyFont="1" applyFill="1" applyBorder="1" applyAlignment="1">
      <alignment horizontal="right" vertical="center" wrapText="1"/>
    </xf>
    <xf numFmtId="0" fontId="11" fillId="0" borderId="12" xfId="0" applyFont="1" applyBorder="1" applyAlignment="1">
      <alignment horizontal="left" vertical="center" wrapText="1"/>
    </xf>
    <xf numFmtId="0" fontId="2" fillId="0" borderId="0" xfId="0" applyFont="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4" xfId="0" applyFont="1" applyBorder="1" applyAlignment="1">
      <alignment vertical="center" wrapText="1"/>
    </xf>
    <xf numFmtId="4" fontId="9" fillId="0" borderId="3" xfId="0" applyNumberFormat="1" applyFont="1" applyFill="1" applyBorder="1" applyAlignment="1">
      <alignment vertical="center" wrapText="1"/>
    </xf>
    <xf numFmtId="4" fontId="10" fillId="0" borderId="3" xfId="0" applyNumberFormat="1" applyFont="1" applyFill="1" applyBorder="1" applyAlignment="1">
      <alignment vertical="center" wrapText="1"/>
    </xf>
    <xf numFmtId="0" fontId="11" fillId="0" borderId="12" xfId="0" applyFont="1" applyBorder="1" applyAlignment="1">
      <alignment horizontal="left" vertical="center"/>
    </xf>
    <xf numFmtId="0" fontId="2"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showGridLines="0" workbookViewId="0">
      <selection activeCell="D12" sqref="D12"/>
    </sheetView>
  </sheetViews>
  <sheetFormatPr baseColWidth="10" defaultColWidth="11.5703125" defaultRowHeight="15" x14ac:dyDescent="0.25"/>
  <cols>
    <col min="1" max="1" width="11.5703125" style="4"/>
    <col min="2" max="2" width="37.7109375" style="4" customWidth="1"/>
    <col min="3" max="3" width="19" style="4" customWidth="1"/>
    <col min="4" max="4" width="17" style="4" customWidth="1"/>
    <col min="5" max="16384" width="11.5703125" style="4"/>
  </cols>
  <sheetData>
    <row r="1" spans="2:9" thickBot="1" x14ac:dyDescent="0.35"/>
    <row r="2" spans="2:9" x14ac:dyDescent="0.25">
      <c r="B2" s="32" t="s">
        <v>61</v>
      </c>
      <c r="C2" s="33"/>
      <c r="D2" s="34"/>
    </row>
    <row r="3" spans="2:9" thickBot="1" x14ac:dyDescent="0.35">
      <c r="B3" s="29" t="s">
        <v>4</v>
      </c>
      <c r="C3" s="30"/>
      <c r="D3" s="31"/>
    </row>
    <row r="4" spans="2:9" ht="24.75" thickBot="1" x14ac:dyDescent="0.3">
      <c r="B4" s="26" t="s">
        <v>3</v>
      </c>
      <c r="C4" s="27" t="s">
        <v>60</v>
      </c>
      <c r="D4" s="28" t="s">
        <v>59</v>
      </c>
    </row>
    <row r="5" spans="2:9" ht="15.75" thickBot="1" x14ac:dyDescent="0.3">
      <c r="B5" s="6" t="s">
        <v>53</v>
      </c>
      <c r="C5" s="7">
        <v>22623903.120000001</v>
      </c>
      <c r="D5" s="8">
        <v>24164822.539999999</v>
      </c>
    </row>
    <row r="6" spans="2:9" thickBot="1" x14ac:dyDescent="0.35">
      <c r="B6" s="9" t="s">
        <v>52</v>
      </c>
      <c r="C6" s="10">
        <v>0</v>
      </c>
      <c r="D6" s="11">
        <v>0</v>
      </c>
    </row>
    <row r="7" spans="2:9" thickBot="1" x14ac:dyDescent="0.35">
      <c r="B7" s="6" t="s">
        <v>51</v>
      </c>
      <c r="C7" s="7">
        <v>0</v>
      </c>
      <c r="D7" s="8">
        <v>0</v>
      </c>
      <c r="I7" s="25"/>
    </row>
    <row r="8" spans="2:9" ht="15.75" thickBot="1" x14ac:dyDescent="0.3">
      <c r="B8" s="9" t="s">
        <v>0</v>
      </c>
      <c r="C8" s="10">
        <v>0</v>
      </c>
      <c r="D8" s="11">
        <v>0</v>
      </c>
    </row>
    <row r="9" spans="2:9" ht="15.75" thickBot="1" x14ac:dyDescent="0.3">
      <c r="B9" s="6" t="s">
        <v>1</v>
      </c>
      <c r="C9" s="7">
        <v>0</v>
      </c>
      <c r="D9" s="8">
        <v>0</v>
      </c>
    </row>
    <row r="10" spans="2:9" thickBot="1" x14ac:dyDescent="0.35">
      <c r="B10" s="12" t="s">
        <v>2</v>
      </c>
      <c r="C10" s="13">
        <f>C5+C6+C7+C8+C9</f>
        <v>22623903.120000001</v>
      </c>
      <c r="D10" s="14">
        <f>D5+D6+D7+D8+D9</f>
        <v>24164822.539999999</v>
      </c>
    </row>
    <row r="15" spans="2:9" ht="14.45" x14ac:dyDescent="0.3">
      <c r="C15" s="5" t="s">
        <v>55</v>
      </c>
    </row>
    <row r="778" spans="8:8" x14ac:dyDescent="0.25">
      <c r="H778" s="5" t="s">
        <v>50</v>
      </c>
    </row>
  </sheetData>
  <mergeCells count="2">
    <mergeCell ref="B3:D3"/>
    <mergeCell ref="B2:D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63"/>
  <sheetViews>
    <sheetView showGridLines="0" topLeftCell="A37" workbookViewId="0">
      <selection activeCell="C24" sqref="C24:F24"/>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5" customWidth="1"/>
  </cols>
  <sheetData>
    <row r="1" spans="3:7" thickBot="1" x14ac:dyDescent="0.35"/>
    <row r="2" spans="3:7" x14ac:dyDescent="0.25">
      <c r="C2" s="50" t="s">
        <v>61</v>
      </c>
      <c r="D2" s="51"/>
      <c r="E2" s="51"/>
      <c r="F2" s="52"/>
    </row>
    <row r="3" spans="3:7" x14ac:dyDescent="0.25">
      <c r="C3" s="40" t="s">
        <v>5</v>
      </c>
      <c r="D3" s="41"/>
      <c r="E3" s="41"/>
      <c r="F3" s="53"/>
    </row>
    <row r="4" spans="3:7" ht="14.45" x14ac:dyDescent="0.3">
      <c r="C4" s="40" t="s">
        <v>57</v>
      </c>
      <c r="D4" s="41"/>
      <c r="E4" s="41"/>
      <c r="F4" s="53"/>
    </row>
    <row r="5" spans="3:7" thickBot="1" x14ac:dyDescent="0.35">
      <c r="C5" s="43" t="s">
        <v>6</v>
      </c>
      <c r="D5" s="44"/>
      <c r="E5" s="44"/>
      <c r="F5" s="54"/>
    </row>
    <row r="6" spans="3:7" ht="15.75" thickBot="1" x14ac:dyDescent="0.3">
      <c r="C6" s="55" t="s">
        <v>7</v>
      </c>
      <c r="D6" s="56"/>
      <c r="E6" s="16"/>
      <c r="F6" s="17">
        <v>24594936.84</v>
      </c>
    </row>
    <row r="7" spans="3:7" thickBot="1" x14ac:dyDescent="0.35">
      <c r="C7" s="37"/>
      <c r="D7" s="37"/>
      <c r="E7" s="18"/>
      <c r="F7" s="18"/>
    </row>
    <row r="8" spans="3:7" ht="15.75" thickBot="1" x14ac:dyDescent="0.3">
      <c r="C8" s="38" t="s">
        <v>8</v>
      </c>
      <c r="D8" s="39"/>
      <c r="E8" s="19"/>
      <c r="F8" s="20">
        <f>E9+E10+E11+E12+E13</f>
        <v>16031.62</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thickBot="1" x14ac:dyDescent="0.35">
      <c r="C12" s="1"/>
      <c r="D12" s="2" t="s">
        <v>12</v>
      </c>
      <c r="E12" s="19">
        <v>0</v>
      </c>
      <c r="F12" s="21"/>
    </row>
    <row r="13" spans="3:7" ht="15.75" thickBot="1" x14ac:dyDescent="0.3">
      <c r="C13" s="35" t="s">
        <v>13</v>
      </c>
      <c r="D13" s="36"/>
      <c r="E13" s="19">
        <v>16031.62</v>
      </c>
      <c r="F13" s="21"/>
    </row>
    <row r="14" spans="3:7" thickBot="1" x14ac:dyDescent="0.35">
      <c r="C14" s="37"/>
      <c r="D14" s="37"/>
      <c r="E14" s="18"/>
      <c r="F14" s="18"/>
    </row>
    <row r="15" spans="3:7" thickBot="1" x14ac:dyDescent="0.35">
      <c r="C15" s="38" t="s">
        <v>14</v>
      </c>
      <c r="D15" s="39"/>
      <c r="E15" s="19"/>
      <c r="F15" s="20">
        <v>0</v>
      </c>
    </row>
    <row r="16" spans="3:7" thickBot="1" x14ac:dyDescent="0.35">
      <c r="C16" s="1"/>
      <c r="D16" s="2" t="s">
        <v>15</v>
      </c>
      <c r="E16" s="19">
        <v>0</v>
      </c>
      <c r="F16" s="21"/>
    </row>
    <row r="17" spans="3:6" thickBot="1" x14ac:dyDescent="0.35">
      <c r="C17" s="1"/>
      <c r="D17" s="2" t="s">
        <v>16</v>
      </c>
      <c r="E17" s="19">
        <v>0</v>
      </c>
      <c r="F17" s="21"/>
    </row>
    <row r="18" spans="3:6" thickBot="1" x14ac:dyDescent="0.35">
      <c r="C18" s="1"/>
      <c r="D18" s="2" t="s">
        <v>17</v>
      </c>
      <c r="E18" s="19">
        <v>0</v>
      </c>
      <c r="F18" s="21"/>
    </row>
    <row r="19" spans="3:6" thickBot="1" x14ac:dyDescent="0.35">
      <c r="C19" s="35" t="s">
        <v>18</v>
      </c>
      <c r="D19" s="36"/>
      <c r="E19" s="19">
        <v>0</v>
      </c>
      <c r="F19" s="21"/>
    </row>
    <row r="20" spans="3:6" thickBot="1" x14ac:dyDescent="0.35">
      <c r="C20" s="37"/>
      <c r="D20" s="37"/>
      <c r="E20" s="21"/>
      <c r="F20" s="18"/>
    </row>
    <row r="21" spans="3:6" thickBot="1" x14ac:dyDescent="0.35">
      <c r="C21" s="55" t="s">
        <v>19</v>
      </c>
      <c r="D21" s="56"/>
      <c r="E21" s="16"/>
      <c r="F21" s="17">
        <f>F6+F8-F15</f>
        <v>24610968.460000001</v>
      </c>
    </row>
    <row r="22" spans="3:6" thickBot="1" x14ac:dyDescent="0.35"/>
    <row r="23" spans="3:6" x14ac:dyDescent="0.25">
      <c r="C23" s="50" t="s">
        <v>61</v>
      </c>
      <c r="D23" s="51"/>
      <c r="E23" s="51"/>
      <c r="F23" s="52"/>
    </row>
    <row r="24" spans="3:6" x14ac:dyDescent="0.25">
      <c r="C24" s="40" t="s">
        <v>20</v>
      </c>
      <c r="D24" s="41"/>
      <c r="E24" s="41"/>
      <c r="F24" s="42"/>
    </row>
    <row r="25" spans="3:6" thickBot="1" x14ac:dyDescent="0.35">
      <c r="C25" s="43" t="s">
        <v>57</v>
      </c>
      <c r="D25" s="44"/>
      <c r="E25" s="44"/>
      <c r="F25" s="45"/>
    </row>
    <row r="26" spans="3:6" ht="15.75" thickBot="1" x14ac:dyDescent="0.3">
      <c r="C26" s="46" t="s">
        <v>21</v>
      </c>
      <c r="D26" s="47"/>
      <c r="E26" s="22"/>
      <c r="F26" s="17">
        <v>40965939.609999999</v>
      </c>
    </row>
    <row r="27" spans="3:6" ht="15.75" thickBot="1" x14ac:dyDescent="0.3">
      <c r="C27" s="37"/>
      <c r="D27" s="37"/>
      <c r="E27" s="18"/>
      <c r="F27" s="18"/>
    </row>
    <row r="28" spans="3:6" ht="15.75" thickBot="1" x14ac:dyDescent="0.3">
      <c r="C28" s="38" t="s">
        <v>22</v>
      </c>
      <c r="D28" s="39"/>
      <c r="E28" s="19"/>
      <c r="F28" s="20">
        <f>E29+E30+E31+E32+E33+E34+E35+E36+E37+E38+E40+E39+E41+E42+E43+E45+E44</f>
        <v>6119470.9099999992</v>
      </c>
    </row>
    <row r="29" spans="3:6" ht="15.75" thickBot="1" x14ac:dyDescent="0.3">
      <c r="C29" s="1"/>
      <c r="D29" s="2" t="s">
        <v>23</v>
      </c>
      <c r="E29" s="19">
        <v>181647.84</v>
      </c>
      <c r="F29" s="23"/>
    </row>
    <row r="30" spans="3:6" ht="15.75" thickBot="1" x14ac:dyDescent="0.3">
      <c r="C30" s="1"/>
      <c r="D30" s="2" t="s">
        <v>24</v>
      </c>
      <c r="E30" s="19">
        <v>0</v>
      </c>
      <c r="F30" s="23"/>
    </row>
    <row r="31" spans="3:6" ht="15.75" thickBot="1" x14ac:dyDescent="0.3">
      <c r="C31" s="1"/>
      <c r="D31" s="2" t="s">
        <v>25</v>
      </c>
      <c r="E31" s="19">
        <v>0</v>
      </c>
      <c r="F31" s="23"/>
    </row>
    <row r="32" spans="3:6" ht="15.75" thickBot="1" x14ac:dyDescent="0.3">
      <c r="C32" s="1"/>
      <c r="D32" s="2" t="s">
        <v>26</v>
      </c>
      <c r="E32" s="19">
        <v>2800000</v>
      </c>
      <c r="F32" s="23"/>
    </row>
    <row r="33" spans="3:7" ht="15.75" thickBot="1" x14ac:dyDescent="0.3">
      <c r="C33" s="1"/>
      <c r="D33" s="2" t="s">
        <v>27</v>
      </c>
      <c r="E33" s="19">
        <v>0</v>
      </c>
      <c r="F33" s="23"/>
      <c r="G33" s="3"/>
    </row>
    <row r="34" spans="3:7" ht="15.75" thickBot="1" x14ac:dyDescent="0.3">
      <c r="C34" s="1"/>
      <c r="D34" s="2" t="s">
        <v>28</v>
      </c>
      <c r="E34" s="19">
        <v>3306</v>
      </c>
      <c r="F34" s="23"/>
    </row>
    <row r="35" spans="3:7" ht="15.75" thickBot="1" x14ac:dyDescent="0.3">
      <c r="C35" s="1"/>
      <c r="D35" s="2" t="s">
        <v>29</v>
      </c>
      <c r="E35" s="19">
        <v>0</v>
      </c>
      <c r="F35" s="23"/>
    </row>
    <row r="36" spans="3:7" ht="15.75" thickBot="1" x14ac:dyDescent="0.3">
      <c r="C36" s="1"/>
      <c r="D36" s="2" t="s">
        <v>30</v>
      </c>
      <c r="E36" s="19">
        <v>0</v>
      </c>
      <c r="F36" s="23"/>
    </row>
    <row r="37" spans="3:7" ht="15.75" thickBot="1" x14ac:dyDescent="0.3">
      <c r="C37" s="1"/>
      <c r="D37" s="2" t="s">
        <v>31</v>
      </c>
      <c r="E37" s="19">
        <v>0</v>
      </c>
      <c r="F37" s="23"/>
    </row>
    <row r="38" spans="3:7" ht="15.75" thickBot="1" x14ac:dyDescent="0.3">
      <c r="C38" s="1"/>
      <c r="D38" s="2" t="s">
        <v>32</v>
      </c>
      <c r="E38" s="19">
        <v>1940884.39</v>
      </c>
      <c r="F38" s="23"/>
    </row>
    <row r="39" spans="3:7" ht="15.75" thickBot="1" x14ac:dyDescent="0.3">
      <c r="C39" s="1"/>
      <c r="D39" s="2" t="s">
        <v>33</v>
      </c>
      <c r="E39" s="19">
        <v>0</v>
      </c>
      <c r="F39" s="23"/>
    </row>
    <row r="40" spans="3:7" ht="15.75" thickBot="1" x14ac:dyDescent="0.3">
      <c r="C40" s="1"/>
      <c r="D40" s="2" t="s">
        <v>34</v>
      </c>
      <c r="E40" s="19">
        <v>0</v>
      </c>
      <c r="F40" s="23"/>
    </row>
    <row r="41" spans="3:7" ht="15.75" thickBot="1" x14ac:dyDescent="0.3">
      <c r="C41" s="1"/>
      <c r="D41" s="2" t="s">
        <v>35</v>
      </c>
      <c r="E41" s="19">
        <v>0</v>
      </c>
      <c r="F41" s="23"/>
    </row>
    <row r="42" spans="3:7" ht="26.25" customHeight="1" thickBot="1" x14ac:dyDescent="0.3">
      <c r="C42" s="1"/>
      <c r="D42" s="2" t="s">
        <v>36</v>
      </c>
      <c r="E42" s="19">
        <v>0</v>
      </c>
      <c r="F42" s="23"/>
    </row>
    <row r="43" spans="3:7" ht="15.75" thickBot="1" x14ac:dyDescent="0.3">
      <c r="C43" s="1"/>
      <c r="D43" s="2" t="s">
        <v>37</v>
      </c>
      <c r="E43" s="19">
        <v>1193632.68</v>
      </c>
      <c r="F43" s="23"/>
    </row>
    <row r="44" spans="3:7" ht="15.75" thickBot="1" x14ac:dyDescent="0.3">
      <c r="C44" s="1"/>
      <c r="D44" s="2" t="s">
        <v>38</v>
      </c>
      <c r="E44" s="19">
        <v>0</v>
      </c>
      <c r="F44" s="23"/>
    </row>
    <row r="45" spans="3:7" ht="15.75" thickBot="1" x14ac:dyDescent="0.3">
      <c r="C45" s="35" t="s">
        <v>39</v>
      </c>
      <c r="D45" s="36"/>
      <c r="E45" s="19">
        <v>0</v>
      </c>
      <c r="F45" s="23"/>
    </row>
    <row r="46" spans="3:7" ht="15.75" thickBot="1" x14ac:dyDescent="0.3">
      <c r="C46" s="37"/>
      <c r="D46" s="37"/>
      <c r="E46" s="18"/>
      <c r="F46" s="18"/>
    </row>
    <row r="47" spans="3:7" ht="15.75" thickBot="1" x14ac:dyDescent="0.3">
      <c r="C47" s="38" t="s">
        <v>40</v>
      </c>
      <c r="D47" s="39"/>
      <c r="E47" s="19"/>
      <c r="F47" s="20">
        <v>0</v>
      </c>
    </row>
    <row r="48" spans="3:7" ht="24.75" thickBot="1" x14ac:dyDescent="0.3">
      <c r="C48" s="1"/>
      <c r="D48" s="2" t="s">
        <v>41</v>
      </c>
      <c r="E48" s="19">
        <v>0</v>
      </c>
      <c r="F48" s="23"/>
    </row>
    <row r="49" spans="3:6" ht="15.75" thickBot="1" x14ac:dyDescent="0.3">
      <c r="C49" s="1"/>
      <c r="D49" s="2" t="s">
        <v>42</v>
      </c>
      <c r="E49" s="19">
        <v>0</v>
      </c>
      <c r="F49" s="23"/>
    </row>
    <row r="50" spans="3:6" ht="15.75" thickBot="1" x14ac:dyDescent="0.3">
      <c r="C50" s="1"/>
      <c r="D50" s="2" t="s">
        <v>43</v>
      </c>
      <c r="E50" s="19">
        <v>0</v>
      </c>
      <c r="F50" s="23"/>
    </row>
    <row r="51" spans="3:6" ht="24.75" thickBot="1" x14ac:dyDescent="0.3">
      <c r="C51" s="1"/>
      <c r="D51" s="2" t="s">
        <v>44</v>
      </c>
      <c r="E51" s="19">
        <v>0</v>
      </c>
      <c r="F51" s="23"/>
    </row>
    <row r="52" spans="3:6" ht="15.75" thickBot="1" x14ac:dyDescent="0.3">
      <c r="C52" s="1"/>
      <c r="D52" s="2" t="s">
        <v>45</v>
      </c>
      <c r="E52" s="19">
        <v>0</v>
      </c>
      <c r="F52" s="23"/>
    </row>
    <row r="53" spans="3:6" ht="15.75" thickBot="1" x14ac:dyDescent="0.3">
      <c r="C53" s="1"/>
      <c r="D53" s="2" t="s">
        <v>46</v>
      </c>
      <c r="E53" s="19">
        <v>0</v>
      </c>
      <c r="F53" s="23"/>
    </row>
    <row r="54" spans="3:6" ht="15.75" thickBot="1" x14ac:dyDescent="0.3">
      <c r="C54" s="35" t="s">
        <v>47</v>
      </c>
      <c r="D54" s="36"/>
      <c r="E54" s="19">
        <v>0</v>
      </c>
      <c r="F54" s="23"/>
    </row>
    <row r="55" spans="3:6" ht="15.75" thickBot="1" x14ac:dyDescent="0.3">
      <c r="C55" s="37"/>
      <c r="D55" s="37"/>
      <c r="E55" s="21"/>
      <c r="F55" s="18"/>
    </row>
    <row r="56" spans="3:6" ht="15.75" thickBot="1" x14ac:dyDescent="0.3">
      <c r="C56" s="55" t="s">
        <v>48</v>
      </c>
      <c r="D56" s="56"/>
      <c r="E56" s="16"/>
      <c r="F56" s="17">
        <f>F26-F28+F47</f>
        <v>34846468.700000003</v>
      </c>
    </row>
    <row r="58" spans="3:6" ht="61.15" customHeight="1" x14ac:dyDescent="0.25">
      <c r="C58" s="48" t="s">
        <v>49</v>
      </c>
      <c r="D58" s="49"/>
      <c r="E58" s="49"/>
      <c r="F58" s="49"/>
    </row>
    <row r="59" spans="3:6" x14ac:dyDescent="0.25">
      <c r="E59" s="24"/>
    </row>
    <row r="63" spans="3:6" x14ac:dyDescent="0.25">
      <c r="F63" s="5" t="s">
        <v>56</v>
      </c>
    </row>
  </sheetData>
  <mergeCells count="26">
    <mergeCell ref="C58:F58"/>
    <mergeCell ref="C20:D20"/>
    <mergeCell ref="C2:F2"/>
    <mergeCell ref="C3:F3"/>
    <mergeCell ref="C4:F4"/>
    <mergeCell ref="C5:F5"/>
    <mergeCell ref="C6:D6"/>
    <mergeCell ref="C7:D7"/>
    <mergeCell ref="C8:D8"/>
    <mergeCell ref="C13:D13"/>
    <mergeCell ref="C14:D14"/>
    <mergeCell ref="C15:D15"/>
    <mergeCell ref="C19:D19"/>
    <mergeCell ref="C56:D56"/>
    <mergeCell ref="C21:D21"/>
    <mergeCell ref="C23:F23"/>
    <mergeCell ref="C24:F24"/>
    <mergeCell ref="C25:F25"/>
    <mergeCell ref="C26:D26"/>
    <mergeCell ref="C27:D27"/>
    <mergeCell ref="C28:D28"/>
    <mergeCell ref="C45:D45"/>
    <mergeCell ref="C46:D46"/>
    <mergeCell ref="C47:D47"/>
    <mergeCell ref="C54:D54"/>
    <mergeCell ref="C55:D5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63"/>
  <sheetViews>
    <sheetView showGridLines="0" topLeftCell="A16" workbookViewId="0">
      <selection activeCell="C28" sqref="C28:D28"/>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5" customWidth="1"/>
  </cols>
  <sheetData>
    <row r="1" spans="3:7" thickBot="1" x14ac:dyDescent="0.35"/>
    <row r="2" spans="3:7" x14ac:dyDescent="0.25">
      <c r="C2" s="50" t="s">
        <v>61</v>
      </c>
      <c r="D2" s="51"/>
      <c r="E2" s="51"/>
      <c r="F2" s="52"/>
    </row>
    <row r="3" spans="3:7" x14ac:dyDescent="0.25">
      <c r="C3" s="40" t="s">
        <v>5</v>
      </c>
      <c r="D3" s="41"/>
      <c r="E3" s="41"/>
      <c r="F3" s="53"/>
    </row>
    <row r="4" spans="3:7" ht="14.45" x14ac:dyDescent="0.3">
      <c r="C4" s="40" t="s">
        <v>54</v>
      </c>
      <c r="D4" s="41"/>
      <c r="E4" s="41"/>
      <c r="F4" s="53"/>
    </row>
    <row r="5" spans="3:7" thickBot="1" x14ac:dyDescent="0.35">
      <c r="C5" s="43" t="s">
        <v>6</v>
      </c>
      <c r="D5" s="44"/>
      <c r="E5" s="44"/>
      <c r="F5" s="54"/>
    </row>
    <row r="6" spans="3:7" ht="15.75" thickBot="1" x14ac:dyDescent="0.3">
      <c r="C6" s="55" t="s">
        <v>7</v>
      </c>
      <c r="D6" s="56"/>
      <c r="E6" s="16"/>
      <c r="F6" s="17">
        <v>100078250.83</v>
      </c>
    </row>
    <row r="7" spans="3:7" thickBot="1" x14ac:dyDescent="0.35">
      <c r="C7" s="37"/>
      <c r="D7" s="37"/>
      <c r="E7" s="18"/>
      <c r="F7" s="18"/>
    </row>
    <row r="8" spans="3:7" ht="15.75" thickBot="1" x14ac:dyDescent="0.3">
      <c r="C8" s="38" t="s">
        <v>8</v>
      </c>
      <c r="D8" s="39"/>
      <c r="E8" s="19"/>
      <c r="F8" s="20">
        <f>E9+E10+E11+E12+E13</f>
        <v>16031.62</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thickBot="1" x14ac:dyDescent="0.35">
      <c r="C12" s="1"/>
      <c r="D12" s="2" t="s">
        <v>12</v>
      </c>
      <c r="E12" s="19">
        <v>0</v>
      </c>
      <c r="F12" s="21"/>
    </row>
    <row r="13" spans="3:7" ht="15.75" thickBot="1" x14ac:dyDescent="0.3">
      <c r="C13" s="35" t="s">
        <v>13</v>
      </c>
      <c r="D13" s="36"/>
      <c r="E13" s="19">
        <v>16031.62</v>
      </c>
      <c r="F13" s="21"/>
    </row>
    <row r="14" spans="3:7" thickBot="1" x14ac:dyDescent="0.35">
      <c r="C14" s="37"/>
      <c r="D14" s="37"/>
      <c r="E14" s="18"/>
      <c r="F14" s="18"/>
    </row>
    <row r="15" spans="3:7" thickBot="1" x14ac:dyDescent="0.35">
      <c r="C15" s="38" t="s">
        <v>14</v>
      </c>
      <c r="D15" s="39"/>
      <c r="E15" s="19"/>
      <c r="F15" s="20">
        <v>0</v>
      </c>
    </row>
    <row r="16" spans="3:7" thickBot="1" x14ac:dyDescent="0.35">
      <c r="C16" s="1"/>
      <c r="D16" s="2" t="s">
        <v>15</v>
      </c>
      <c r="E16" s="19">
        <v>0</v>
      </c>
      <c r="F16" s="21"/>
    </row>
    <row r="17" spans="3:6" thickBot="1" x14ac:dyDescent="0.35">
      <c r="C17" s="1"/>
      <c r="D17" s="2" t="s">
        <v>16</v>
      </c>
      <c r="E17" s="19">
        <v>0</v>
      </c>
      <c r="F17" s="21"/>
    </row>
    <row r="18" spans="3:6" thickBot="1" x14ac:dyDescent="0.35">
      <c r="C18" s="1"/>
      <c r="D18" s="2" t="s">
        <v>17</v>
      </c>
      <c r="E18" s="19">
        <v>0</v>
      </c>
      <c r="F18" s="21"/>
    </row>
    <row r="19" spans="3:6" thickBot="1" x14ac:dyDescent="0.35">
      <c r="C19" s="35" t="s">
        <v>18</v>
      </c>
      <c r="D19" s="36"/>
      <c r="E19" s="19">
        <v>0</v>
      </c>
      <c r="F19" s="21"/>
    </row>
    <row r="20" spans="3:6" thickBot="1" x14ac:dyDescent="0.35">
      <c r="C20" s="37"/>
      <c r="D20" s="37"/>
      <c r="E20" s="21"/>
      <c r="F20" s="18"/>
    </row>
    <row r="21" spans="3:6" thickBot="1" x14ac:dyDescent="0.35">
      <c r="C21" s="55" t="s">
        <v>19</v>
      </c>
      <c r="D21" s="56"/>
      <c r="E21" s="16"/>
      <c r="F21" s="17">
        <f>F6+F8-F15</f>
        <v>100094282.45</v>
      </c>
    </row>
    <row r="22" spans="3:6" thickBot="1" x14ac:dyDescent="0.35"/>
    <row r="23" spans="3:6" x14ac:dyDescent="0.25">
      <c r="C23" s="50" t="s">
        <v>61</v>
      </c>
      <c r="D23" s="51"/>
      <c r="E23" s="51"/>
      <c r="F23" s="52"/>
    </row>
    <row r="24" spans="3:6" x14ac:dyDescent="0.25">
      <c r="C24" s="40" t="s">
        <v>20</v>
      </c>
      <c r="D24" s="41"/>
      <c r="E24" s="41"/>
      <c r="F24" s="42"/>
    </row>
    <row r="25" spans="3:6" thickBot="1" x14ac:dyDescent="0.35">
      <c r="C25" s="43" t="s">
        <v>54</v>
      </c>
      <c r="D25" s="44"/>
      <c r="E25" s="44"/>
      <c r="F25" s="45"/>
    </row>
    <row r="26" spans="3:6" ht="15.75" thickBot="1" x14ac:dyDescent="0.3">
      <c r="C26" s="46" t="s">
        <v>21</v>
      </c>
      <c r="D26" s="47"/>
      <c r="E26" s="22"/>
      <c r="F26" s="17">
        <v>78901305.930000007</v>
      </c>
    </row>
    <row r="27" spans="3:6" ht="15.75" thickBot="1" x14ac:dyDescent="0.3">
      <c r="C27" s="37"/>
      <c r="D27" s="37"/>
      <c r="E27" s="18"/>
      <c r="F27" s="18"/>
    </row>
    <row r="28" spans="3:6" ht="15.75" thickBot="1" x14ac:dyDescent="0.3">
      <c r="C28" s="38" t="s">
        <v>22</v>
      </c>
      <c r="D28" s="39"/>
      <c r="E28" s="19"/>
      <c r="F28" s="20">
        <f>E29+E30+E31+E32+E33+E34+E35+E36+E38+E39+E40+E41+E42+E43+E44+E45</f>
        <v>9684609.3900000006</v>
      </c>
    </row>
    <row r="29" spans="3:6" ht="15.75" thickBot="1" x14ac:dyDescent="0.3">
      <c r="C29" s="1"/>
      <c r="D29" s="2" t="s">
        <v>23</v>
      </c>
      <c r="E29" s="19">
        <v>219357.12</v>
      </c>
      <c r="F29" s="23"/>
    </row>
    <row r="30" spans="3:6" ht="15.75" thickBot="1" x14ac:dyDescent="0.3">
      <c r="C30" s="1"/>
      <c r="D30" s="2" t="s">
        <v>24</v>
      </c>
      <c r="E30" s="19">
        <v>0</v>
      </c>
      <c r="F30" s="23"/>
    </row>
    <row r="31" spans="3:6" ht="15.75" thickBot="1" x14ac:dyDescent="0.3">
      <c r="C31" s="1"/>
      <c r="D31" s="2" t="s">
        <v>25</v>
      </c>
      <c r="E31" s="19">
        <v>0</v>
      </c>
      <c r="F31" s="23"/>
    </row>
    <row r="32" spans="3:6" ht="15.75" thickBot="1" x14ac:dyDescent="0.3">
      <c r="C32" s="1"/>
      <c r="D32" s="2" t="s">
        <v>26</v>
      </c>
      <c r="E32" s="19">
        <v>2800000</v>
      </c>
      <c r="F32" s="23"/>
    </row>
    <row r="33" spans="3:7" ht="15.75" thickBot="1" x14ac:dyDescent="0.3">
      <c r="C33" s="1"/>
      <c r="D33" s="2" t="s">
        <v>27</v>
      </c>
      <c r="E33" s="19">
        <v>0</v>
      </c>
      <c r="F33" s="23"/>
      <c r="G33" s="3"/>
    </row>
    <row r="34" spans="3:7" ht="15.75" thickBot="1" x14ac:dyDescent="0.3">
      <c r="C34" s="1"/>
      <c r="D34" s="2" t="s">
        <v>28</v>
      </c>
      <c r="E34" s="19">
        <v>3306</v>
      </c>
      <c r="F34" s="23"/>
    </row>
    <row r="35" spans="3:7" ht="15.75" thickBot="1" x14ac:dyDescent="0.3">
      <c r="C35" s="1"/>
      <c r="D35" s="2" t="s">
        <v>29</v>
      </c>
      <c r="E35" s="19">
        <v>0</v>
      </c>
      <c r="F35" s="23"/>
    </row>
    <row r="36" spans="3:7" ht="15.75" thickBot="1" x14ac:dyDescent="0.3">
      <c r="C36" s="1"/>
      <c r="D36" s="2" t="s">
        <v>30</v>
      </c>
      <c r="E36" s="19">
        <v>0</v>
      </c>
      <c r="F36" s="23"/>
    </row>
    <row r="37" spans="3:7" ht="15.75" thickBot="1" x14ac:dyDescent="0.3">
      <c r="C37" s="1"/>
      <c r="D37" s="2" t="s">
        <v>31</v>
      </c>
      <c r="E37" s="19">
        <v>0</v>
      </c>
      <c r="F37" s="23"/>
    </row>
    <row r="38" spans="3:7" ht="15.75" thickBot="1" x14ac:dyDescent="0.3">
      <c r="C38" s="1"/>
      <c r="D38" s="2" t="s">
        <v>32</v>
      </c>
      <c r="E38" s="19">
        <v>4274680.91</v>
      </c>
      <c r="F38" s="23"/>
    </row>
    <row r="39" spans="3:7" ht="15.75" thickBot="1" x14ac:dyDescent="0.3">
      <c r="C39" s="1"/>
      <c r="D39" s="2" t="s">
        <v>33</v>
      </c>
      <c r="E39" s="19">
        <v>0</v>
      </c>
      <c r="F39" s="23"/>
    </row>
    <row r="40" spans="3:7" ht="15.75" thickBot="1" x14ac:dyDescent="0.3">
      <c r="C40" s="1"/>
      <c r="D40" s="2" t="s">
        <v>34</v>
      </c>
      <c r="E40" s="19">
        <v>0</v>
      </c>
      <c r="F40" s="23"/>
    </row>
    <row r="41" spans="3:7" ht="15.75" thickBot="1" x14ac:dyDescent="0.3">
      <c r="C41" s="1"/>
      <c r="D41" s="2" t="s">
        <v>35</v>
      </c>
      <c r="E41" s="19">
        <v>0</v>
      </c>
      <c r="F41" s="23"/>
    </row>
    <row r="42" spans="3:7" ht="24" customHeight="1" thickBot="1" x14ac:dyDescent="0.3">
      <c r="C42" s="1"/>
      <c r="D42" s="2" t="s">
        <v>36</v>
      </c>
      <c r="E42" s="19">
        <v>0</v>
      </c>
      <c r="F42" s="23"/>
    </row>
    <row r="43" spans="3:7" ht="15.75" thickBot="1" x14ac:dyDescent="0.3">
      <c r="C43" s="1"/>
      <c r="D43" s="2" t="s">
        <v>37</v>
      </c>
      <c r="E43" s="19">
        <v>2387265.36</v>
      </c>
      <c r="F43" s="23"/>
    </row>
    <row r="44" spans="3:7" ht="15.75" thickBot="1" x14ac:dyDescent="0.3">
      <c r="C44" s="1"/>
      <c r="D44" s="2" t="s">
        <v>38</v>
      </c>
      <c r="E44" s="19">
        <v>0</v>
      </c>
      <c r="F44" s="23"/>
    </row>
    <row r="45" spans="3:7" ht="15.75" thickBot="1" x14ac:dyDescent="0.3">
      <c r="C45" s="35" t="s">
        <v>39</v>
      </c>
      <c r="D45" s="36"/>
      <c r="E45" s="19">
        <v>0</v>
      </c>
      <c r="F45" s="23"/>
    </row>
    <row r="46" spans="3:7" ht="15.75" thickBot="1" x14ac:dyDescent="0.3">
      <c r="C46" s="37"/>
      <c r="D46" s="37"/>
      <c r="E46" s="18"/>
      <c r="F46" s="18"/>
    </row>
    <row r="47" spans="3:7" ht="15.75" thickBot="1" x14ac:dyDescent="0.3">
      <c r="C47" s="38" t="s">
        <v>40</v>
      </c>
      <c r="D47" s="39"/>
      <c r="E47" s="19"/>
      <c r="F47" s="20">
        <v>0</v>
      </c>
    </row>
    <row r="48" spans="3:7" ht="24.75" thickBot="1" x14ac:dyDescent="0.3">
      <c r="C48" s="1"/>
      <c r="D48" s="2" t="s">
        <v>41</v>
      </c>
      <c r="E48" s="19">
        <v>0</v>
      </c>
      <c r="F48" s="23"/>
    </row>
    <row r="49" spans="3:6" ht="15.75" thickBot="1" x14ac:dyDescent="0.3">
      <c r="C49" s="1"/>
      <c r="D49" s="2" t="s">
        <v>42</v>
      </c>
      <c r="E49" s="19">
        <v>0</v>
      </c>
      <c r="F49" s="23"/>
    </row>
    <row r="50" spans="3:6" ht="15.75" thickBot="1" x14ac:dyDescent="0.3">
      <c r="C50" s="1"/>
      <c r="D50" s="2" t="s">
        <v>43</v>
      </c>
      <c r="E50" s="19">
        <v>0</v>
      </c>
      <c r="F50" s="23"/>
    </row>
    <row r="51" spans="3:6" ht="24.75" thickBot="1" x14ac:dyDescent="0.3">
      <c r="C51" s="1"/>
      <c r="D51" s="2" t="s">
        <v>44</v>
      </c>
      <c r="E51" s="19">
        <v>0</v>
      </c>
      <c r="F51" s="23"/>
    </row>
    <row r="52" spans="3:6" ht="15.75" thickBot="1" x14ac:dyDescent="0.3">
      <c r="C52" s="1"/>
      <c r="D52" s="2" t="s">
        <v>45</v>
      </c>
      <c r="E52" s="19">
        <v>0</v>
      </c>
      <c r="F52" s="23"/>
    </row>
    <row r="53" spans="3:6" ht="15.75" thickBot="1" x14ac:dyDescent="0.3">
      <c r="C53" s="1"/>
      <c r="D53" s="2" t="s">
        <v>46</v>
      </c>
      <c r="E53" s="19">
        <v>0</v>
      </c>
      <c r="F53" s="23"/>
    </row>
    <row r="54" spans="3:6" ht="15.75" thickBot="1" x14ac:dyDescent="0.3">
      <c r="C54" s="35" t="s">
        <v>47</v>
      </c>
      <c r="D54" s="36"/>
      <c r="E54" s="19">
        <v>0</v>
      </c>
      <c r="F54" s="23"/>
    </row>
    <row r="55" spans="3:6" ht="15.75" thickBot="1" x14ac:dyDescent="0.3">
      <c r="C55" s="37"/>
      <c r="D55" s="37"/>
      <c r="E55" s="21"/>
      <c r="F55" s="18"/>
    </row>
    <row r="56" spans="3:6" ht="15.75" thickBot="1" x14ac:dyDescent="0.3">
      <c r="C56" s="55" t="s">
        <v>48</v>
      </c>
      <c r="D56" s="56"/>
      <c r="E56" s="16"/>
      <c r="F56" s="17">
        <f>F26-F28+F47</f>
        <v>69216696.540000007</v>
      </c>
    </row>
    <row r="58" spans="3:6" ht="61.15" customHeight="1" x14ac:dyDescent="0.25">
      <c r="C58" s="48" t="s">
        <v>49</v>
      </c>
      <c r="D58" s="49"/>
      <c r="E58" s="49"/>
      <c r="F58" s="49"/>
    </row>
    <row r="59" spans="3:6" x14ac:dyDescent="0.25">
      <c r="E59" s="24"/>
    </row>
    <row r="63" spans="3:6" x14ac:dyDescent="0.25">
      <c r="F63" s="5" t="s">
        <v>58</v>
      </c>
    </row>
  </sheetData>
  <mergeCells count="26">
    <mergeCell ref="C56:D56"/>
    <mergeCell ref="C58:F58"/>
    <mergeCell ref="C28:D28"/>
    <mergeCell ref="C45:D45"/>
    <mergeCell ref="C46:D46"/>
    <mergeCell ref="C47:D47"/>
    <mergeCell ref="C54:D54"/>
    <mergeCell ref="C55:D55"/>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sqref="A1:XFD1048576"/>
    </sheetView>
  </sheetViews>
  <sheetFormatPr baseColWidth="10" defaultRowHeight="15" x14ac:dyDescent="0.25"/>
  <cols>
    <col min="1" max="1" width="55.85546875" customWidth="1"/>
    <col min="2" max="5" width="19.42578125" customWidth="1"/>
  </cols>
  <sheetData>
    <row r="1" spans="1:7" x14ac:dyDescent="0.25">
      <c r="A1" s="57" t="s">
        <v>61</v>
      </c>
      <c r="B1" s="58"/>
      <c r="C1" s="58"/>
      <c r="D1" s="58"/>
      <c r="E1" s="59"/>
    </row>
    <row r="2" spans="1:7" x14ac:dyDescent="0.25">
      <c r="A2" s="60" t="s">
        <v>62</v>
      </c>
      <c r="B2" s="61"/>
      <c r="C2" s="61"/>
      <c r="D2" s="61"/>
      <c r="E2" s="62"/>
    </row>
    <row r="3" spans="1:7" ht="15.75" thickBot="1" x14ac:dyDescent="0.3">
      <c r="A3" s="63" t="s">
        <v>63</v>
      </c>
      <c r="B3" s="64"/>
      <c r="C3" s="64"/>
      <c r="D3" s="64"/>
      <c r="E3" s="65"/>
    </row>
    <row r="4" spans="1:7" ht="15.75" thickBot="1" x14ac:dyDescent="0.3">
      <c r="A4" s="66" t="s">
        <v>64</v>
      </c>
      <c r="B4" s="67" t="s">
        <v>65</v>
      </c>
      <c r="C4" s="67" t="s">
        <v>66</v>
      </c>
      <c r="D4" s="67" t="s">
        <v>67</v>
      </c>
      <c r="E4" s="67" t="s">
        <v>68</v>
      </c>
      <c r="G4" s="3"/>
    </row>
    <row r="5" spans="1:7" ht="15.75" thickBot="1" x14ac:dyDescent="0.3">
      <c r="A5" s="68" t="s">
        <v>69</v>
      </c>
      <c r="B5" s="69">
        <v>0</v>
      </c>
      <c r="C5" s="69">
        <v>0</v>
      </c>
      <c r="D5" s="69">
        <v>0</v>
      </c>
      <c r="E5" s="69">
        <v>0</v>
      </c>
    </row>
    <row r="6" spans="1:7" ht="15.75" thickBot="1" x14ac:dyDescent="0.3">
      <c r="A6" s="68" t="s">
        <v>70</v>
      </c>
      <c r="B6" s="69">
        <v>0</v>
      </c>
      <c r="C6" s="69">
        <v>0</v>
      </c>
      <c r="D6" s="69">
        <v>0</v>
      </c>
      <c r="E6" s="69">
        <v>0</v>
      </c>
    </row>
    <row r="7" spans="1:7" ht="15.75" thickBot="1" x14ac:dyDescent="0.3">
      <c r="A7" s="68" t="s">
        <v>71</v>
      </c>
      <c r="B7" s="69">
        <v>0</v>
      </c>
      <c r="C7" s="69">
        <v>0</v>
      </c>
      <c r="D7" s="69">
        <v>0</v>
      </c>
      <c r="E7" s="69">
        <v>0</v>
      </c>
    </row>
    <row r="8" spans="1:7" ht="15.75" thickBot="1" x14ac:dyDescent="0.3">
      <c r="A8" s="68" t="s">
        <v>72</v>
      </c>
      <c r="B8" s="69">
        <v>0</v>
      </c>
      <c r="C8" s="69">
        <v>0</v>
      </c>
      <c r="D8" s="69">
        <v>0</v>
      </c>
      <c r="E8" s="69">
        <v>0</v>
      </c>
    </row>
    <row r="9" spans="1:7" ht="26.25" thickBot="1" x14ac:dyDescent="0.3">
      <c r="A9" s="68" t="s">
        <v>73</v>
      </c>
      <c r="B9" s="69">
        <v>0</v>
      </c>
      <c r="C9" s="69">
        <v>0</v>
      </c>
      <c r="D9" s="69">
        <v>0</v>
      </c>
      <c r="E9" s="69">
        <v>0</v>
      </c>
    </row>
    <row r="10" spans="1:7" ht="26.25" thickBot="1" x14ac:dyDescent="0.3">
      <c r="A10" s="68" t="s">
        <v>74</v>
      </c>
      <c r="B10" s="69">
        <v>0</v>
      </c>
      <c r="C10" s="69">
        <v>0</v>
      </c>
      <c r="D10" s="69">
        <v>0</v>
      </c>
      <c r="E10" s="69">
        <v>0</v>
      </c>
    </row>
    <row r="11" spans="1:7" ht="26.25" thickBot="1" x14ac:dyDescent="0.3">
      <c r="A11" s="68" t="s">
        <v>75</v>
      </c>
      <c r="B11" s="69">
        <v>0</v>
      </c>
      <c r="C11" s="69">
        <v>0</v>
      </c>
      <c r="D11" s="69">
        <v>0</v>
      </c>
      <c r="E11" s="69">
        <v>0</v>
      </c>
    </row>
    <row r="12" spans="1:7" ht="26.25" thickBot="1" x14ac:dyDescent="0.3">
      <c r="A12" s="68" t="s">
        <v>76</v>
      </c>
      <c r="B12" s="69">
        <v>0</v>
      </c>
      <c r="C12" s="69">
        <v>0</v>
      </c>
      <c r="D12" s="69">
        <v>0</v>
      </c>
      <c r="E12" s="69">
        <v>0</v>
      </c>
    </row>
    <row r="13" spans="1:7" ht="15.75" thickBot="1" x14ac:dyDescent="0.3">
      <c r="A13" s="68" t="s">
        <v>77</v>
      </c>
      <c r="B13" s="69">
        <v>0</v>
      </c>
      <c r="C13" s="69">
        <v>0</v>
      </c>
      <c r="D13" s="69">
        <v>0</v>
      </c>
      <c r="E13" s="69">
        <v>0</v>
      </c>
    </row>
    <row r="14" spans="1:7" ht="26.25" thickBot="1" x14ac:dyDescent="0.3">
      <c r="A14" s="68" t="s">
        <v>78</v>
      </c>
      <c r="B14" s="69">
        <v>0</v>
      </c>
      <c r="C14" s="69">
        <v>0</v>
      </c>
      <c r="D14" s="69">
        <v>0</v>
      </c>
      <c r="E14" s="69">
        <v>0</v>
      </c>
    </row>
    <row r="15" spans="1:7" ht="26.25" thickBot="1" x14ac:dyDescent="0.3">
      <c r="A15" s="68" t="s">
        <v>79</v>
      </c>
      <c r="B15" s="69">
        <v>0</v>
      </c>
      <c r="C15" s="69">
        <v>0</v>
      </c>
      <c r="D15" s="69">
        <v>0</v>
      </c>
      <c r="E15" s="69">
        <v>0</v>
      </c>
    </row>
    <row r="16" spans="1:7" ht="26.25" thickBot="1" x14ac:dyDescent="0.3">
      <c r="A16" s="68" t="s">
        <v>80</v>
      </c>
      <c r="B16" s="69">
        <v>0</v>
      </c>
      <c r="C16" s="69">
        <v>0</v>
      </c>
      <c r="D16" s="69">
        <v>0</v>
      </c>
      <c r="E16" s="69">
        <v>0</v>
      </c>
    </row>
    <row r="17" spans="1:5" ht="26.25" thickBot="1" x14ac:dyDescent="0.3">
      <c r="A17" s="68" t="s">
        <v>81</v>
      </c>
      <c r="B17" s="69">
        <v>0</v>
      </c>
      <c r="C17" s="69">
        <v>0</v>
      </c>
      <c r="D17" s="69">
        <v>0</v>
      </c>
      <c r="E17" s="69">
        <v>0</v>
      </c>
    </row>
    <row r="18" spans="1:5" ht="26.25" thickBot="1" x14ac:dyDescent="0.3">
      <c r="A18" s="68" t="s">
        <v>82</v>
      </c>
      <c r="B18" s="69">
        <v>0</v>
      </c>
      <c r="C18" s="69">
        <v>0</v>
      </c>
      <c r="D18" s="69">
        <v>0</v>
      </c>
      <c r="E18" s="69">
        <v>0</v>
      </c>
    </row>
    <row r="19" spans="1:5" ht="26.25" thickBot="1" x14ac:dyDescent="0.3">
      <c r="A19" s="68" t="s">
        <v>83</v>
      </c>
      <c r="B19" s="69">
        <v>0</v>
      </c>
      <c r="C19" s="69">
        <v>0</v>
      </c>
      <c r="D19" s="69">
        <v>0</v>
      </c>
      <c r="E19" s="69">
        <v>0</v>
      </c>
    </row>
    <row r="20" spans="1:5" ht="15.75" thickBot="1" x14ac:dyDescent="0.3">
      <c r="A20" s="68" t="s">
        <v>84</v>
      </c>
      <c r="B20" s="69">
        <v>0</v>
      </c>
      <c r="C20" s="69">
        <v>0</v>
      </c>
      <c r="D20" s="69">
        <v>0</v>
      </c>
      <c r="E20" s="69">
        <v>0</v>
      </c>
    </row>
    <row r="21" spans="1:5" ht="15.75" thickBot="1" x14ac:dyDescent="0.3">
      <c r="A21" s="68" t="s">
        <v>85</v>
      </c>
      <c r="B21" s="69">
        <v>0</v>
      </c>
      <c r="C21" s="69">
        <v>0</v>
      </c>
      <c r="D21" s="69">
        <v>0</v>
      </c>
      <c r="E21" s="69">
        <v>0</v>
      </c>
    </row>
    <row r="22" spans="1:5" ht="15.75" thickBot="1" x14ac:dyDescent="0.3">
      <c r="A22" s="68" t="s">
        <v>86</v>
      </c>
      <c r="B22" s="69">
        <v>0</v>
      </c>
      <c r="C22" s="69">
        <v>0</v>
      </c>
      <c r="D22" s="69">
        <v>0</v>
      </c>
      <c r="E22" s="69">
        <v>0</v>
      </c>
    </row>
    <row r="23" spans="1:5" ht="15.75" thickBot="1" x14ac:dyDescent="0.3">
      <c r="A23" s="68" t="s">
        <v>87</v>
      </c>
      <c r="B23" s="69">
        <v>0</v>
      </c>
      <c r="C23" s="69">
        <v>0</v>
      </c>
      <c r="D23" s="69">
        <v>0</v>
      </c>
      <c r="E23" s="69">
        <v>0</v>
      </c>
    </row>
    <row r="24" spans="1:5" ht="15.75" thickBot="1" x14ac:dyDescent="0.3">
      <c r="A24" s="68" t="s">
        <v>88</v>
      </c>
      <c r="B24" s="69">
        <v>0</v>
      </c>
      <c r="C24" s="69">
        <v>0</v>
      </c>
      <c r="D24" s="69">
        <v>0</v>
      </c>
      <c r="E24" s="69">
        <v>0</v>
      </c>
    </row>
    <row r="25" spans="1:5" ht="26.25" thickBot="1" x14ac:dyDescent="0.3">
      <c r="A25" s="68" t="s">
        <v>89</v>
      </c>
      <c r="B25" s="69">
        <v>0</v>
      </c>
      <c r="C25" s="69">
        <v>0</v>
      </c>
      <c r="D25" s="69">
        <v>0</v>
      </c>
      <c r="E25" s="69">
        <v>0</v>
      </c>
    </row>
    <row r="26" spans="1:5" ht="26.25" thickBot="1" x14ac:dyDescent="0.3">
      <c r="A26" s="68" t="s">
        <v>90</v>
      </c>
      <c r="B26" s="69">
        <v>0</v>
      </c>
      <c r="C26" s="69">
        <v>0</v>
      </c>
      <c r="D26" s="69">
        <v>0</v>
      </c>
      <c r="E26" s="69">
        <v>0</v>
      </c>
    </row>
    <row r="27" spans="1:5" ht="15.75" thickBot="1" x14ac:dyDescent="0.3">
      <c r="A27" s="68" t="s">
        <v>91</v>
      </c>
      <c r="B27" s="69">
        <v>0</v>
      </c>
      <c r="C27" s="69">
        <v>0</v>
      </c>
      <c r="D27" s="69">
        <v>0</v>
      </c>
      <c r="E27" s="69">
        <v>0</v>
      </c>
    </row>
    <row r="28" spans="1:5" ht="15.75" thickBot="1" x14ac:dyDescent="0.3">
      <c r="A28" s="68" t="s">
        <v>92</v>
      </c>
      <c r="B28" s="69">
        <v>0</v>
      </c>
      <c r="C28" s="69">
        <v>0</v>
      </c>
      <c r="D28" s="69">
        <v>0</v>
      </c>
      <c r="E28" s="69">
        <v>0</v>
      </c>
    </row>
    <row r="29" spans="1:5" ht="15.75" thickBot="1" x14ac:dyDescent="0.3">
      <c r="A29" s="68" t="s">
        <v>93</v>
      </c>
      <c r="B29" s="69">
        <v>0</v>
      </c>
      <c r="C29" s="69">
        <v>0</v>
      </c>
      <c r="D29" s="69">
        <v>0</v>
      </c>
      <c r="E29" s="69">
        <v>0</v>
      </c>
    </row>
    <row r="30" spans="1:5" ht="26.25" thickBot="1" x14ac:dyDescent="0.3">
      <c r="A30" s="68" t="s">
        <v>94</v>
      </c>
      <c r="B30" s="69">
        <v>0</v>
      </c>
      <c r="C30" s="69">
        <v>0</v>
      </c>
      <c r="D30" s="69">
        <v>0</v>
      </c>
      <c r="E30" s="69">
        <v>0</v>
      </c>
    </row>
    <row r="31" spans="1:5" ht="26.25" thickBot="1" x14ac:dyDescent="0.3">
      <c r="A31" s="68" t="s">
        <v>95</v>
      </c>
      <c r="B31" s="69">
        <v>0</v>
      </c>
      <c r="C31" s="69">
        <v>0</v>
      </c>
      <c r="D31" s="69">
        <v>0</v>
      </c>
      <c r="E31" s="69">
        <v>0</v>
      </c>
    </row>
    <row r="32" spans="1:5" ht="26.25" thickBot="1" x14ac:dyDescent="0.3">
      <c r="A32" s="68" t="s">
        <v>96</v>
      </c>
      <c r="B32" s="69">
        <v>0</v>
      </c>
      <c r="C32" s="69">
        <v>0</v>
      </c>
      <c r="D32" s="69">
        <v>0</v>
      </c>
      <c r="E32" s="69">
        <v>0</v>
      </c>
    </row>
    <row r="33" spans="1:5" ht="15.75" thickBot="1" x14ac:dyDescent="0.3">
      <c r="A33" s="68" t="s">
        <v>97</v>
      </c>
      <c r="B33" s="69">
        <v>0</v>
      </c>
      <c r="C33" s="69">
        <v>0</v>
      </c>
      <c r="D33" s="69">
        <v>0</v>
      </c>
      <c r="E33" s="69">
        <v>0</v>
      </c>
    </row>
    <row r="34" spans="1:5" ht="15.75" thickBot="1" x14ac:dyDescent="0.3">
      <c r="A34" s="68" t="s">
        <v>98</v>
      </c>
      <c r="B34" s="69">
        <v>0</v>
      </c>
      <c r="C34" s="69">
        <v>0</v>
      </c>
      <c r="D34" s="69">
        <v>0</v>
      </c>
      <c r="E34" s="69">
        <v>0</v>
      </c>
    </row>
    <row r="35" spans="1:5" ht="15.75" thickBot="1" x14ac:dyDescent="0.3">
      <c r="A35" s="68" t="s">
        <v>99</v>
      </c>
      <c r="B35" s="69">
        <v>0</v>
      </c>
      <c r="C35" s="69">
        <v>0</v>
      </c>
      <c r="D35" s="69">
        <v>0</v>
      </c>
      <c r="E35" s="69">
        <v>0</v>
      </c>
    </row>
    <row r="36" spans="1:5" ht="15.75" thickBot="1" x14ac:dyDescent="0.3">
      <c r="A36" s="68" t="s">
        <v>100</v>
      </c>
      <c r="B36" s="69">
        <v>0</v>
      </c>
      <c r="C36" s="69">
        <v>0</v>
      </c>
      <c r="D36" s="69">
        <v>0</v>
      </c>
      <c r="E36" s="69">
        <v>0</v>
      </c>
    </row>
    <row r="37" spans="1:5" ht="15.75" thickBot="1" x14ac:dyDescent="0.3">
      <c r="A37" s="68" t="s">
        <v>101</v>
      </c>
      <c r="B37" s="69">
        <v>0</v>
      </c>
      <c r="C37" s="69">
        <v>0</v>
      </c>
      <c r="D37" s="69">
        <v>0</v>
      </c>
      <c r="E37" s="69">
        <v>0</v>
      </c>
    </row>
    <row r="38" spans="1:5" ht="22.15" customHeight="1" x14ac:dyDescent="0.25">
      <c r="A38" s="70" t="s">
        <v>102</v>
      </c>
      <c r="B38" s="70"/>
      <c r="C38" s="70"/>
      <c r="D38" s="70"/>
      <c r="E38" s="70"/>
    </row>
    <row r="40" spans="1:5" ht="33" customHeight="1" x14ac:dyDescent="0.25">
      <c r="A40" s="71" t="s">
        <v>103</v>
      </c>
      <c r="B40" s="71"/>
      <c r="C40" s="71"/>
      <c r="D40" s="71"/>
      <c r="E40" s="71"/>
    </row>
    <row r="42" spans="1:5" x14ac:dyDescent="0.25">
      <c r="A42" s="5"/>
    </row>
    <row r="45" spans="1:5" x14ac:dyDescent="0.25">
      <c r="E45" s="5" t="s">
        <v>104</v>
      </c>
    </row>
  </sheetData>
  <mergeCells count="5">
    <mergeCell ref="A1:E1"/>
    <mergeCell ref="A2:E2"/>
    <mergeCell ref="A3:E3"/>
    <mergeCell ref="A38:E38"/>
    <mergeCell ref="A40:E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workbookViewId="0">
      <selection activeCell="N15" sqref="N15"/>
    </sheetView>
  </sheetViews>
  <sheetFormatPr baseColWidth="10" defaultRowHeight="15" x14ac:dyDescent="0.25"/>
  <cols>
    <col min="1" max="1" width="49.85546875" customWidth="1"/>
    <col min="2" max="5" width="19.42578125" customWidth="1"/>
  </cols>
  <sheetData>
    <row r="1" spans="1:5" x14ac:dyDescent="0.25">
      <c r="A1" s="72" t="s">
        <v>61</v>
      </c>
      <c r="B1" s="73"/>
      <c r="C1" s="73"/>
      <c r="D1" s="73"/>
      <c r="E1" s="74"/>
    </row>
    <row r="2" spans="1:5" ht="15.75" thickBot="1" x14ac:dyDescent="0.3">
      <c r="A2" s="75" t="s">
        <v>62</v>
      </c>
      <c r="B2" s="76"/>
      <c r="C2" s="76"/>
      <c r="D2" s="76"/>
      <c r="E2" s="77"/>
    </row>
    <row r="3" spans="1:5" ht="15.75" thickBot="1" x14ac:dyDescent="0.3">
      <c r="A3" s="78" t="s">
        <v>105</v>
      </c>
      <c r="B3" s="79"/>
      <c r="C3" s="79"/>
      <c r="D3" s="79"/>
      <c r="E3" s="80"/>
    </row>
    <row r="4" spans="1:5" ht="15.75" thickBot="1" x14ac:dyDescent="0.3">
      <c r="A4" s="66" t="s">
        <v>64</v>
      </c>
      <c r="B4" s="67" t="s">
        <v>65</v>
      </c>
      <c r="C4" s="67" t="s">
        <v>66</v>
      </c>
      <c r="D4" s="67" t="s">
        <v>67</v>
      </c>
      <c r="E4" s="67" t="s">
        <v>68</v>
      </c>
    </row>
    <row r="5" spans="1:5" ht="15.75" thickBot="1" x14ac:dyDescent="0.3">
      <c r="A5" s="81" t="s">
        <v>106</v>
      </c>
      <c r="B5" s="82">
        <f>B6+B12</f>
        <v>0</v>
      </c>
      <c r="C5" s="82">
        <f t="shared" ref="C5:E5" si="0">C6+C12</f>
        <v>1133295796.77</v>
      </c>
      <c r="D5" s="82">
        <f t="shared" si="0"/>
        <v>1133295796.77</v>
      </c>
      <c r="E5" s="82">
        <f t="shared" si="0"/>
        <v>968169890.79999995</v>
      </c>
    </row>
    <row r="6" spans="1:5" ht="15.75" thickBot="1" x14ac:dyDescent="0.3">
      <c r="A6" s="81" t="s">
        <v>107</v>
      </c>
      <c r="B6" s="82">
        <f>B7+B8+B9+B10+B11</f>
        <v>0</v>
      </c>
      <c r="C6" s="82">
        <f t="shared" ref="C6:E6" si="1">C7+C8+C9+C10+C11</f>
        <v>438303109.90999997</v>
      </c>
      <c r="D6" s="82">
        <f t="shared" si="1"/>
        <v>438303109.90999997</v>
      </c>
      <c r="E6" s="82">
        <f t="shared" si="1"/>
        <v>476293216.5</v>
      </c>
    </row>
    <row r="7" spans="1:5" ht="15.75" thickBot="1" x14ac:dyDescent="0.3">
      <c r="A7" s="68" t="s">
        <v>108</v>
      </c>
      <c r="B7" s="83">
        <v>0</v>
      </c>
      <c r="C7" s="83">
        <v>238146608.25</v>
      </c>
      <c r="D7" s="83">
        <v>0</v>
      </c>
      <c r="E7" s="83">
        <f>C7+D7</f>
        <v>238146608.25</v>
      </c>
    </row>
    <row r="8" spans="1:5" ht="15.75" thickBot="1" x14ac:dyDescent="0.3">
      <c r="A8" s="68" t="s">
        <v>109</v>
      </c>
      <c r="B8" s="83">
        <v>0</v>
      </c>
      <c r="C8" s="83">
        <v>100078250.83</v>
      </c>
      <c r="D8" s="83">
        <v>238146608.25</v>
      </c>
      <c r="E8" s="83">
        <f>D8-C8</f>
        <v>138068357.42000002</v>
      </c>
    </row>
    <row r="9" spans="1:5" ht="15.75" thickBot="1" x14ac:dyDescent="0.3">
      <c r="A9" s="68" t="s">
        <v>110</v>
      </c>
      <c r="B9" s="83">
        <v>0</v>
      </c>
      <c r="C9" s="83">
        <v>0</v>
      </c>
      <c r="D9" s="83">
        <v>0</v>
      </c>
      <c r="E9" s="83">
        <v>0</v>
      </c>
    </row>
    <row r="10" spans="1:5" ht="15.75" thickBot="1" x14ac:dyDescent="0.3">
      <c r="A10" s="68" t="s">
        <v>111</v>
      </c>
      <c r="B10" s="83">
        <v>0</v>
      </c>
      <c r="C10" s="83">
        <v>100078250.83</v>
      </c>
      <c r="D10" s="83">
        <v>100078250.83</v>
      </c>
      <c r="E10" s="83">
        <f>D10-C10</f>
        <v>0</v>
      </c>
    </row>
    <row r="11" spans="1:5" ht="15.75" thickBot="1" x14ac:dyDescent="0.3">
      <c r="A11" s="68" t="s">
        <v>112</v>
      </c>
      <c r="B11" s="83">
        <v>0</v>
      </c>
      <c r="C11" s="83">
        <v>0</v>
      </c>
      <c r="D11" s="83">
        <v>100078250.83</v>
      </c>
      <c r="E11" s="83">
        <f>C11+D11</f>
        <v>100078250.83</v>
      </c>
    </row>
    <row r="12" spans="1:5" ht="15.75" thickBot="1" x14ac:dyDescent="0.3">
      <c r="A12" s="81" t="s">
        <v>113</v>
      </c>
      <c r="B12" s="82">
        <f>B13+B14+B15+B16+B17+B18+B19</f>
        <v>0</v>
      </c>
      <c r="C12" s="82">
        <f t="shared" ref="C12:E12" si="2">C13+C14+C15+C16+C17+C18+C19</f>
        <v>694992686.86000013</v>
      </c>
      <c r="D12" s="82">
        <f t="shared" si="2"/>
        <v>694992686.86000013</v>
      </c>
      <c r="E12" s="82">
        <f t="shared" si="2"/>
        <v>491876674.29999995</v>
      </c>
    </row>
    <row r="13" spans="1:5" ht="15.75" thickBot="1" x14ac:dyDescent="0.3">
      <c r="A13" s="68" t="s">
        <v>114</v>
      </c>
      <c r="B13" s="83">
        <v>0</v>
      </c>
      <c r="C13" s="83">
        <v>0</v>
      </c>
      <c r="D13" s="83">
        <v>238146608.21000001</v>
      </c>
      <c r="E13" s="83">
        <f>B13+C13+D13</f>
        <v>238146608.21000001</v>
      </c>
    </row>
    <row r="14" spans="1:5" ht="15.75" thickBot="1" x14ac:dyDescent="0.3">
      <c r="A14" s="68" t="s">
        <v>115</v>
      </c>
      <c r="B14" s="83">
        <v>0</v>
      </c>
      <c r="C14" s="83">
        <v>285915704.38999999</v>
      </c>
      <c r="D14" s="83">
        <v>172479784.68000001</v>
      </c>
      <c r="E14" s="83">
        <f>B14+C14-D14</f>
        <v>113435919.70999998</v>
      </c>
    </row>
    <row r="15" spans="1:5" ht="26.25" thickBot="1" x14ac:dyDescent="0.3">
      <c r="A15" s="68" t="s">
        <v>116</v>
      </c>
      <c r="B15" s="83">
        <v>0</v>
      </c>
      <c r="C15" s="83">
        <v>39977367.240000002</v>
      </c>
      <c r="D15" s="83">
        <v>47769096.18</v>
      </c>
      <c r="E15" s="83">
        <f>D15-C15+B15</f>
        <v>7791728.9399999976</v>
      </c>
    </row>
    <row r="16" spans="1:5" ht="15.75" thickBot="1" x14ac:dyDescent="0.3">
      <c r="A16" s="68" t="s">
        <v>117</v>
      </c>
      <c r="B16" s="83">
        <v>0</v>
      </c>
      <c r="C16" s="83">
        <v>132502417.44</v>
      </c>
      <c r="D16" s="83">
        <v>78901305.930000007</v>
      </c>
      <c r="E16" s="83">
        <f>B16+C16-D16</f>
        <v>53601111.50999999</v>
      </c>
    </row>
    <row r="17" spans="1:6" ht="15.75" thickBot="1" x14ac:dyDescent="0.3">
      <c r="A17" s="68" t="s">
        <v>118</v>
      </c>
      <c r="B17" s="83">
        <v>0</v>
      </c>
      <c r="C17" s="83">
        <v>78901305.930000007</v>
      </c>
      <c r="D17" s="83">
        <v>78901305.930000007</v>
      </c>
      <c r="E17" s="83">
        <f>B17+C17-D17</f>
        <v>0</v>
      </c>
    </row>
    <row r="18" spans="1:6" ht="15.75" thickBot="1" x14ac:dyDescent="0.3">
      <c r="A18" s="68" t="s">
        <v>119</v>
      </c>
      <c r="B18" s="83">
        <v>0</v>
      </c>
      <c r="C18" s="83">
        <v>78901305.930000007</v>
      </c>
      <c r="D18" s="83">
        <v>78794585.930000007</v>
      </c>
      <c r="E18" s="83">
        <f>B18+C18-D18</f>
        <v>106720</v>
      </c>
    </row>
    <row r="19" spans="1:6" ht="15.75" thickBot="1" x14ac:dyDescent="0.3">
      <c r="A19" s="68" t="s">
        <v>120</v>
      </c>
      <c r="B19" s="83">
        <v>0</v>
      </c>
      <c r="C19" s="83">
        <v>78794585.930000007</v>
      </c>
      <c r="D19" s="83">
        <v>0</v>
      </c>
      <c r="E19" s="83">
        <f>B19+C19-D19</f>
        <v>78794585.930000007</v>
      </c>
    </row>
    <row r="20" spans="1:6" x14ac:dyDescent="0.25">
      <c r="A20" s="84"/>
      <c r="B20" s="84"/>
      <c r="C20" s="84"/>
      <c r="D20" s="84"/>
      <c r="E20" s="84"/>
    </row>
    <row r="22" spans="1:6" ht="84" x14ac:dyDescent="0.25">
      <c r="A22" s="85" t="s">
        <v>103</v>
      </c>
      <c r="B22" s="85"/>
      <c r="C22" s="85"/>
      <c r="D22" s="85"/>
      <c r="E22" s="85"/>
    </row>
    <row r="24" spans="1:6" x14ac:dyDescent="0.25">
      <c r="F24" s="5"/>
    </row>
    <row r="27" spans="1:6" x14ac:dyDescent="0.25">
      <c r="E27" s="5"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EFE 01</vt:lpstr>
      <vt:lpstr>CPC Trimestral</vt:lpstr>
      <vt:lpstr>CPC Acumulada</vt:lpstr>
      <vt:lpstr>1</vt:lpstr>
      <vt:lpstr>2</vt:lpstr>
      <vt:lpstr>'CPC Acumulada'!Área_de_impresión</vt:lpstr>
      <vt:lpstr>'CPC Trimestral'!Área_de_impresión</vt:lpstr>
      <vt:lpstr>'EFE 01'!Área_de_impresión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sabinas14</cp:lastModifiedBy>
  <cp:lastPrinted>2017-06-12T16:52:51Z</cp:lastPrinted>
  <dcterms:created xsi:type="dcterms:W3CDTF">2017-06-07T16:58:07Z</dcterms:created>
  <dcterms:modified xsi:type="dcterms:W3CDTF">2017-08-23T18:10:44Z</dcterms:modified>
</cp:coreProperties>
</file>