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/>
  <c r="I57" i="1"/>
  <c r="F57" i="1"/>
  <c r="I47" i="1"/>
  <c r="F47" i="1"/>
  <c r="I37" i="1"/>
  <c r="F37" i="1"/>
  <c r="I27" i="1"/>
  <c r="F27" i="1"/>
  <c r="I17" i="1"/>
  <c r="F17" i="1"/>
  <c r="I9" i="1"/>
  <c r="F9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<sst xmlns="http://schemas.openxmlformats.org/spreadsheetml/2006/main" count="92" uniqueCount="92">
  <si>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</si>
  <si>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</si>
  <si>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</si>
  <si>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</si>
  <si>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</si>
  <si>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</si>
  <si>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</si>
  <si>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</si>
  <si>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</si>
  <si>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</si>
  <si>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</si>
  <si>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</si>
  <si>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</si>
  <si>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</si>
  <si>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</si>
  <si>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</si>
  <si>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</si>
  <si>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</si>
  <si>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</si>
  <si>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</si>
  <si>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</si>
  <si>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</si>
  <si>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</si>
  <si>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</si>
  <si>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</si>
  <si>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</si>
  <si>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</si>
  <si>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</si>
  <si>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</si>
  <si>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</si>
  <si>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</si>
  <si>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</si>
  <si>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</si>
  <si>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</si>
  <si>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</si>
  <si>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</si>
  <si>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</si>
  <si>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</si>
  <si>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</si>
  <si>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</si>
  <si>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</si>
  <si>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</si>
  <si>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</si>
  <si>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</si>
  <si>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</si>
  <si>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</si>
  <si>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</si>
  <si>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</si>
  <si>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</si>
  <si>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</si>
  <si>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</si>
  <si>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</si>
  <si>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</si>
  <si>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</si>
  <si>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</si>
  <si>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</si>
  <si>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</si>
  <si>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</si>
  <si>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</si>
  <si>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</si>
  <si>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</si>
  <si>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</si>
  <si>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</si>
  <si>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</si>
  <si>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</si>
  <si>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</si>
  <si>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</si>
  <si>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</si>
  <si>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</si>
  <si>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</si>
  <si>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</si>
  <si>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</si>
  <si>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</si>
  <si>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</si>
  <si>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</si>
  <si>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</si>
  <si>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</si>
  <si>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</si>
  <si>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</si>
  <si>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</si>
  <si>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</si>
  <si>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</si>
  <si>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</si>
  <si>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</si>
  <si>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</si>
  <si>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</si>
  <si>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</si>
  <si>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</si>
  <si>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</si>
  <si>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2017</t>
  </si>
  <si>
    <t>ASEC_EAEPECOG_2doTRIM_S4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</si>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</sst>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7"/>
  <sheetViews>
    <sheetView showGridLines="0" tabSelected="1" zoomScale="90" zoomScaleNormal="90" workbookViewId="0">
      <selection activeCell="J13" sqref="J13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x14ac:dyDescent="0.2">
      <c r="B2" s="18" t="s">
        <v>91</v>
      </c>
      <c r="C2" s="19"/>
      <c r="D2" s="19"/>
      <c r="E2" s="19"/>
      <c r="F2" s="19"/>
      <c r="G2" s="19"/>
      <c r="H2" s="19"/>
      <c r="I2" s="20"/>
    </row>
    <row r="3" spans="2:9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9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9" ht="12.75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9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9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9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9" s="9" customFormat="1" x14ac:dyDescent="0.2">
      <c r="B9" s="16" t="s">
        <v>12</v>
      </c>
      <c r="C9" s="17"/>
      <c r="D9" s="8">
        <v>900411516</v>
      </c>
      <c r="E9" s="8">
        <v>-452053977.31</v>
      </c>
      <c r="F9" s="8">
        <f>(D9+E9)</f>
        <v>448357538.69</v>
      </c>
      <c r="G9" s="8">
        <v>415139190.72000003</v>
      </c>
      <c r="H9" s="8">
        <v>412397788.13999999</v>
      </c>
      <c r="I9" s="8">
        <f>(F9-G9)</f>
        <v>33218347.969999969</v>
      </c>
    </row>
    <row r="10" spans="2:9" x14ac:dyDescent="0.2">
      <c r="B10" s="2"/>
      <c r="C10" s="3" t="s">
        <v>13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</row>
    <row r="11" spans="2:9" x14ac:dyDescent="0.2">
      <c r="B11" s="2"/>
      <c r="C11" s="3" t="s">
        <v>14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</row>
    <row r="12" spans="2:9" x14ac:dyDescent="0.2">
      <c r="B12" s="2"/>
      <c r="C12" s="3" t="s">
        <v>15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2:9" x14ac:dyDescent="0.2">
      <c r="B13" s="2"/>
      <c r="C13" s="3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2:9" x14ac:dyDescent="0.2">
      <c r="B14" s="2"/>
      <c r="C14" s="3" t="s">
        <v>17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2:9" x14ac:dyDescent="0.2">
      <c r="B15" s="2"/>
      <c r="C15" s="3" t="s">
        <v>18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2:9" x14ac:dyDescent="0.2">
      <c r="B16" s="2"/>
      <c r="C16" s="3" t="s">
        <v>19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2:9" s="9" customFormat="1" x14ac:dyDescent="0.2">
      <c r="B17" s="12" t="s">
        <v>20</v>
      </c>
      <c r="C17" s="13"/>
      <c r="D17" s="8">
        <v>46943274</v>
      </c>
      <c r="E17" s="8">
        <v>51999122.689999998</v>
      </c>
      <c r="F17" s="8">
        <f>(D17+E17)</f>
        <v>98942396.689999998</v>
      </c>
      <c r="G17" s="8">
        <v>81733541.260000005</v>
      </c>
      <c r="H17" s="8">
        <v>71116728.680000007</v>
      </c>
      <c r="I17" s="8">
        <f>(F17-G17)</f>
        <v>17208855.429999992</v>
      </c>
    </row>
    <row r="18" spans="2:9" x14ac:dyDescent="0.2">
      <c r="B18" s="2"/>
      <c r="C18" s="3" t="s">
        <v>21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2:9" x14ac:dyDescent="0.2">
      <c r="B19" s="2"/>
      <c r="C19" s="3" t="s">
        <v>22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2:9" x14ac:dyDescent="0.2">
      <c r="B20" s="2"/>
      <c r="C20" s="3" t="s">
        <v>23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2:9" x14ac:dyDescent="0.2">
      <c r="B21" s="2"/>
      <c r="C21" s="3" t="s">
        <v>24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</row>
    <row r="22" spans="2:9" x14ac:dyDescent="0.2">
      <c r="B22" s="2"/>
      <c r="C22" s="3" t="s">
        <v>25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2:9" x14ac:dyDescent="0.2">
      <c r="B23" s="2"/>
      <c r="C23" s="3" t="s">
        <v>26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2:9" x14ac:dyDescent="0.2">
      <c r="B24" s="2"/>
      <c r="C24" s="3" t="s">
        <v>27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2:9" x14ac:dyDescent="0.2">
      <c r="B26" s="2"/>
      <c r="C26" s="3" t="s">
        <v>29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2:9" s="9" customFormat="1" x14ac:dyDescent="0.2">
      <c r="B27" s="12" t="s">
        <v>30</v>
      </c>
      <c r="C27" s="13"/>
      <c r="D27" s="8">
        <v>270191883</v>
      </c>
      <c r="E27" s="8">
        <v>-35212149.560000002</v>
      </c>
      <c r="F27" s="8">
        <f>(D27+E27)</f>
        <v>234979733.44</v>
      </c>
      <c r="G27" s="8">
        <v>167145157.5</v>
      </c>
      <c r="H27" s="8">
        <v>141084032.19999999</v>
      </c>
      <c r="I27" s="8">
        <f>(F27-G27)</f>
        <v>67834575.939999998</v>
      </c>
    </row>
    <row r="28" spans="2:9" x14ac:dyDescent="0.2">
      <c r="B28" s="2"/>
      <c r="C28" s="3" t="s">
        <v>31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2:9" x14ac:dyDescent="0.2">
      <c r="B29" s="2"/>
      <c r="C29" s="3" t="s">
        <v>32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2:9" x14ac:dyDescent="0.2">
      <c r="B30" s="2"/>
      <c r="C30" s="3" t="s">
        <v>33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2:9" x14ac:dyDescent="0.2">
      <c r="B31" s="2"/>
      <c r="C31" s="3" t="s">
        <v>34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2:9" x14ac:dyDescent="0.2">
      <c r="B32" s="2"/>
      <c r="C32" s="3" t="s">
        <v>35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2:9" x14ac:dyDescent="0.2">
      <c r="B33" s="2"/>
      <c r="C33" s="3" t="s">
        <v>36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</row>
    <row r="34" spans="2:9" x14ac:dyDescent="0.2">
      <c r="B34" s="2"/>
      <c r="C34" s="3" t="s">
        <v>37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</row>
    <row r="35" spans="2:9" x14ac:dyDescent="0.2">
      <c r="B35" s="2"/>
      <c r="C35" s="3" t="s">
        <v>38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2:9" x14ac:dyDescent="0.2">
      <c r="B36" s="2"/>
      <c r="C36" s="3" t="s">
        <v>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2:9" s="9" customFormat="1" x14ac:dyDescent="0.2">
      <c r="B37" s="12" t="s">
        <v>40</v>
      </c>
      <c r="C37" s="13"/>
      <c r="D37" s="8">
        <v>250071812</v>
      </c>
      <c r="E37" s="8">
        <v>-71423082.650000006</v>
      </c>
      <c r="F37" s="8">
        <f>(D37+E37)</f>
        <v>178648729.34999999</v>
      </c>
      <c r="G37" s="8">
        <v>162093473.75</v>
      </c>
      <c r="H37" s="8">
        <v>150157689.66999999</v>
      </c>
      <c r="I37" s="8">
        <f>(F37-G37)</f>
        <v>16555255.599999994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</row>
    <row r="41" spans="2:9" x14ac:dyDescent="0.2">
      <c r="B41" s="2"/>
      <c r="C41" s="3" t="s">
        <v>44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</row>
    <row r="47" spans="2:9" s="9" customFormat="1" x14ac:dyDescent="0.2">
      <c r="B47" s="12" t="s">
        <v>50</v>
      </c>
      <c r="C47" s="13"/>
      <c r="D47" s="8">
        <v>12714</v>
      </c>
      <c r="E47" s="8">
        <v>14340781.050000001</v>
      </c>
      <c r="F47" s="8">
        <f>(D47+E47)</f>
        <v>14353495.050000001</v>
      </c>
      <c r="G47" s="8">
        <v>3826253.3</v>
      </c>
      <c r="H47" s="8">
        <v>2636437.69</v>
      </c>
      <c r="I47" s="8">
        <f>(F47-G47)</f>
        <v>10527241.75</v>
      </c>
    </row>
    <row r="48" spans="2:9" x14ac:dyDescent="0.2">
      <c r="B48" s="2"/>
      <c r="C48" s="3" t="s">
        <v>51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</row>
    <row r="49" spans="2:9" x14ac:dyDescent="0.2">
      <c r="B49" s="2"/>
      <c r="C49" s="3" t="s">
        <v>52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12" t="s">
        <v>60</v>
      </c>
      <c r="C57" s="13"/>
      <c r="D57" s="8">
        <v>295220152</v>
      </c>
      <c r="E57" s="8">
        <v>10488929.699999999</v>
      </c>
      <c r="F57" s="8">
        <f>(D57+E57)</f>
        <v>305709081.69999999</v>
      </c>
      <c r="G57" s="8">
        <v>270439381.81</v>
      </c>
      <c r="H57" s="8">
        <v>110036992.44</v>
      </c>
      <c r="I57" s="8">
        <f>(F57-G57)</f>
        <v>35269699.889999986</v>
      </c>
    </row>
    <row r="58" spans="2:9" x14ac:dyDescent="0.2">
      <c r="B58" s="2"/>
      <c r="C58" s="3" t="s">
        <v>61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2:9" x14ac:dyDescent="0.2">
      <c r="B59" s="2"/>
      <c r="C59" s="3" t="s">
        <v>62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12" t="s">
        <v>64</v>
      </c>
      <c r="C61" s="13"/>
      <c r="D61" s="8">
        <v>515100250</v>
      </c>
      <c r="E61" s="8">
        <v>-515100250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(D9+D17+D27+D37+D47+D57+D61)</f>
        <v>2277951601</v>
      </c>
      <c r="E81" s="7">
        <f t="shared" ref="E81:I81" si="0">(E9+E17+E27+E37+E47+E57+E61)</f>
        <v>-996960626.08000004</v>
      </c>
      <c r="F81" s="7">
        <f t="shared" si="0"/>
        <v>1280990974.9199998</v>
      </c>
      <c r="G81" s="7">
        <f t="shared" si="0"/>
        <v>1100376998.3399999</v>
      </c>
      <c r="H81" s="7">
        <f t="shared" si="0"/>
        <v>887429668.81999993</v>
      </c>
      <c r="I81" s="7">
        <f t="shared" si="0"/>
        <v>180613976.57999992</v>
      </c>
    </row>
    <row r="87" spans="2:9" ht="15" x14ac:dyDescent="0.25">
      <c r="H87" s="10" t="s">
        <v>90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3" orientation="portrait" horizontalDpi="4294967295" verticalDpi="4294967295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2017-07-26T16:52:00Z</cp:lastPrinted>
  <dcterms:created xsi:type="dcterms:W3CDTF">2015-10-07T18:40:37Z</dcterms:created>
  <dcterms:modified xsi:type="dcterms:W3CDTF">2017-08-28T15:51:41Z</dcterms:modified>
</cp:coreProperties>
</file>