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SEGUNDO TRIMESTRE 2017\"/>
    </mc:Choice>
  </mc:AlternateContent>
  <bookViews>
    <workbookView xWindow="0" yWindow="0" windowWidth="21600" windowHeight="9435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D44" i="1" l="1"/>
  <c r="E44" i="1"/>
  <c r="F44" i="1"/>
  <c r="G44" i="1"/>
  <c r="H44" i="1"/>
  <c r="C44" i="1"/>
  <c r="E30" i="1"/>
  <c r="H31" i="1"/>
  <c r="H32" i="1"/>
  <c r="H34" i="1"/>
  <c r="H37" i="1"/>
  <c r="H30" i="1"/>
  <c r="E31" i="1"/>
  <c r="E32" i="1"/>
  <c r="E33" i="1"/>
  <c r="H33" i="1" s="1"/>
  <c r="E34" i="1"/>
  <c r="E35" i="1"/>
  <c r="H35" i="1" s="1"/>
  <c r="E36" i="1"/>
  <c r="H36" i="1" s="1"/>
  <c r="E37" i="1"/>
  <c r="E29" i="1"/>
  <c r="H29" i="1" s="1"/>
  <c r="G28" i="1"/>
  <c r="F28" i="1"/>
  <c r="D28" i="1"/>
  <c r="C28" i="1"/>
  <c r="E26" i="1"/>
  <c r="E22" i="1"/>
  <c r="H21" i="1"/>
  <c r="H22" i="1"/>
  <c r="E21" i="1"/>
  <c r="E23" i="1"/>
  <c r="H23" i="1" s="1"/>
  <c r="E24" i="1"/>
  <c r="H24" i="1" s="1"/>
  <c r="E25" i="1"/>
  <c r="H25" i="1" s="1"/>
  <c r="H26" i="1"/>
  <c r="E20" i="1"/>
  <c r="H20" i="1" s="1"/>
  <c r="G19" i="1"/>
  <c r="F19" i="1"/>
  <c r="D19" i="1"/>
  <c r="C19" i="1"/>
  <c r="E16" i="1"/>
  <c r="G9" i="1"/>
  <c r="F9" i="1"/>
  <c r="D9" i="1"/>
  <c r="C9" i="1"/>
  <c r="E9" i="1" s="1"/>
  <c r="H12" i="1"/>
  <c r="H13" i="1"/>
  <c r="H15" i="1"/>
  <c r="H17" i="1"/>
  <c r="E12" i="1"/>
  <c r="E13" i="1"/>
  <c r="E14" i="1"/>
  <c r="H14" i="1" s="1"/>
  <c r="E15" i="1"/>
  <c r="H16" i="1"/>
  <c r="E17" i="1"/>
  <c r="H10" i="1"/>
  <c r="E10" i="1"/>
  <c r="H11" i="1"/>
  <c r="E11" i="1"/>
  <c r="E28" i="1" l="1"/>
  <c r="H28" i="1" s="1"/>
  <c r="E19" i="1"/>
  <c r="H19" i="1" s="1"/>
  <c r="H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<sst xmlns="http://schemas.openxmlformats.org/spreadsheetml/2006/main" count="52" uniqueCount="52">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</sst>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F13" sqref="F1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>SUM(C10:C17)</f>
        <v>1389873347</v>
      </c>
      <c r="D9" s="8">
        <f>SUM(D10:D17)</f>
        <v>-745015811.60000002</v>
      </c>
      <c r="E9" s="8">
        <f t="shared" ref="E9:E10" si="0">(C9+D9)</f>
        <v>644857535.39999998</v>
      </c>
      <c r="F9" s="8">
        <f>SUM(F10:F17)</f>
        <v>553250566.41999996</v>
      </c>
      <c r="G9" s="8">
        <f>SUM(G10:G17)</f>
        <v>485426254.81999999</v>
      </c>
      <c r="H9" s="8">
        <f t="shared" ref="H9:H10" si="1">(E9-F9)</f>
        <v>91606968.980000019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2:8" ht="14.45" customHeight="1" x14ac:dyDescent="0.2">
      <c r="B11" s="3" t="s">
        <v>14</v>
      </c>
      <c r="C11" s="6">
        <v>234381</v>
      </c>
      <c r="D11" s="6">
        <v>-103301.75</v>
      </c>
      <c r="E11" s="6">
        <f>(C11+D11)</f>
        <v>131079.25</v>
      </c>
      <c r="F11" s="6">
        <v>120168.15</v>
      </c>
      <c r="G11" s="6">
        <v>119113.65</v>
      </c>
      <c r="H11" s="6">
        <f>(E11-F11)</f>
        <v>10911.100000000006</v>
      </c>
    </row>
    <row r="12" spans="2:8" ht="12" customHeight="1" x14ac:dyDescent="0.2">
      <c r="B12" s="3" t="s">
        <v>15</v>
      </c>
      <c r="C12" s="6">
        <v>191704923</v>
      </c>
      <c r="D12" s="6">
        <v>-28944237.890000001</v>
      </c>
      <c r="E12" s="6">
        <f t="shared" ref="E12:E17" si="2">(C12+D12)</f>
        <v>162760685.11000001</v>
      </c>
      <c r="F12" s="6">
        <v>151203431.02000001</v>
      </c>
      <c r="G12" s="6">
        <v>103662079</v>
      </c>
      <c r="H12" s="6">
        <f t="shared" ref="H12:H17" si="3">(E12-F12)</f>
        <v>11557254.090000004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f t="shared" si="2"/>
        <v>0</v>
      </c>
      <c r="F13" s="6">
        <v>0</v>
      </c>
      <c r="G13" s="6">
        <v>0</v>
      </c>
      <c r="H13" s="6">
        <f t="shared" si="3"/>
        <v>0</v>
      </c>
    </row>
    <row r="14" spans="2:8" ht="12" customHeight="1" x14ac:dyDescent="0.2">
      <c r="B14" s="3" t="s">
        <v>17</v>
      </c>
      <c r="C14" s="6">
        <v>751457795</v>
      </c>
      <c r="D14" s="6">
        <v>-608543816.63</v>
      </c>
      <c r="E14" s="6">
        <f t="shared" si="2"/>
        <v>142913978.37</v>
      </c>
      <c r="F14" s="6">
        <v>127959218.65000001</v>
      </c>
      <c r="G14" s="6">
        <v>121962278.77</v>
      </c>
      <c r="H14" s="6">
        <f t="shared" si="3"/>
        <v>14954759.719999999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f t="shared" si="2"/>
        <v>0</v>
      </c>
      <c r="F15" s="6">
        <v>0</v>
      </c>
      <c r="G15" s="6">
        <v>0</v>
      </c>
      <c r="H15" s="6">
        <f t="shared" si="3"/>
        <v>0</v>
      </c>
    </row>
    <row r="16" spans="2:8" ht="25.9" customHeight="1" x14ac:dyDescent="0.2">
      <c r="B16" s="3" t="s">
        <v>19</v>
      </c>
      <c r="C16" s="6">
        <v>417575592</v>
      </c>
      <c r="D16" s="6">
        <v>-158910055.84999999</v>
      </c>
      <c r="E16" s="6">
        <f t="shared" si="2"/>
        <v>258665536.15000001</v>
      </c>
      <c r="F16" s="6">
        <v>237985760.66999999</v>
      </c>
      <c r="G16" s="6">
        <v>232984499.94999999</v>
      </c>
      <c r="H16" s="6">
        <f t="shared" si="3"/>
        <v>20679775.480000019</v>
      </c>
    </row>
    <row r="17" spans="2:8" ht="14.45" customHeight="1" x14ac:dyDescent="0.2">
      <c r="B17" s="3" t="s">
        <v>20</v>
      </c>
      <c r="C17" s="6">
        <v>28900656</v>
      </c>
      <c r="D17" s="6">
        <v>51485600.520000003</v>
      </c>
      <c r="E17" s="6">
        <f t="shared" si="2"/>
        <v>80386256.520000011</v>
      </c>
      <c r="F17" s="6">
        <v>35981987.93</v>
      </c>
      <c r="G17" s="6">
        <v>26698283.449999999</v>
      </c>
      <c r="H17" s="6">
        <f t="shared" si="3"/>
        <v>44404268.590000011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823886784</v>
      </c>
      <c r="D19" s="8">
        <f>SUM(D20:D26)</f>
        <v>-232974953.54999998</v>
      </c>
      <c r="E19" s="8">
        <f>(C19+D19)</f>
        <v>590911830.45000005</v>
      </c>
      <c r="F19" s="8">
        <f>SUM(F20:F26)</f>
        <v>506733280.77000004</v>
      </c>
      <c r="G19" s="8">
        <f>SUM(G20:G26)</f>
        <v>364771990.56000006</v>
      </c>
      <c r="H19" s="8">
        <f>(E19-F19)</f>
        <v>84178549.680000007</v>
      </c>
    </row>
    <row r="20" spans="2:8" ht="12" customHeight="1" x14ac:dyDescent="0.2">
      <c r="B20" s="3" t="s">
        <v>22</v>
      </c>
      <c r="C20" s="6">
        <v>180688892</v>
      </c>
      <c r="D20" s="6">
        <v>-49935600.93</v>
      </c>
      <c r="E20" s="6">
        <f>(C20+D20)</f>
        <v>130753291.06999999</v>
      </c>
      <c r="F20" s="6">
        <v>106929229.09</v>
      </c>
      <c r="G20" s="6">
        <v>104975844.29000001</v>
      </c>
      <c r="H20" s="6">
        <f>(E20-F20)</f>
        <v>23824061.979999989</v>
      </c>
    </row>
    <row r="21" spans="2:8" ht="14.45" customHeight="1" x14ac:dyDescent="0.2">
      <c r="B21" s="3" t="s">
        <v>23</v>
      </c>
      <c r="C21" s="6">
        <v>409334627</v>
      </c>
      <c r="D21" s="6">
        <v>-79405848.700000003</v>
      </c>
      <c r="E21" s="6">
        <f t="shared" ref="E21:E25" si="4">(C21+D21)</f>
        <v>329928778.30000001</v>
      </c>
      <c r="F21" s="6">
        <v>289744000.75999999</v>
      </c>
      <c r="G21" s="6">
        <v>170724127.80000001</v>
      </c>
      <c r="H21" s="6">
        <f t="shared" ref="H21:H26" si="5">(E21-F21)</f>
        <v>40184777.540000021</v>
      </c>
    </row>
    <row r="22" spans="2:8" ht="15" customHeight="1" x14ac:dyDescent="0.2">
      <c r="B22" s="3" t="s">
        <v>24</v>
      </c>
      <c r="C22" s="6">
        <v>130979487</v>
      </c>
      <c r="D22" s="6">
        <v>-68943257.030000001</v>
      </c>
      <c r="E22" s="6">
        <f t="shared" si="4"/>
        <v>62036229.969999999</v>
      </c>
      <c r="F22" s="6">
        <v>50942602.719999999</v>
      </c>
      <c r="G22" s="6">
        <v>40404695.890000001</v>
      </c>
      <c r="H22" s="6">
        <f t="shared" si="5"/>
        <v>11093627.25</v>
      </c>
    </row>
    <row r="23" spans="2:8" ht="24.75" customHeight="1" x14ac:dyDescent="0.2">
      <c r="B23" s="3" t="s">
        <v>25</v>
      </c>
      <c r="C23" s="6">
        <v>50842409</v>
      </c>
      <c r="D23" s="6">
        <v>-13467816.689999999</v>
      </c>
      <c r="E23" s="6">
        <f t="shared" si="4"/>
        <v>37374592.310000002</v>
      </c>
      <c r="F23" s="6">
        <v>32097400.559999999</v>
      </c>
      <c r="G23" s="6">
        <v>25011964.23</v>
      </c>
      <c r="H23" s="6">
        <f t="shared" si="5"/>
        <v>5277191.7500000037</v>
      </c>
    </row>
    <row r="24" spans="2:8" x14ac:dyDescent="0.2">
      <c r="B24" s="3" t="s">
        <v>27</v>
      </c>
      <c r="C24" s="6">
        <v>10410438</v>
      </c>
      <c r="D24" s="6">
        <v>-4005419.89</v>
      </c>
      <c r="E24" s="6">
        <f t="shared" si="4"/>
        <v>6405018.1099999994</v>
      </c>
      <c r="F24" s="6">
        <v>5405567.46</v>
      </c>
      <c r="G24" s="6">
        <v>4885812.2699999996</v>
      </c>
      <c r="H24" s="6">
        <f t="shared" si="5"/>
        <v>999450.64999999944</v>
      </c>
    </row>
    <row r="25" spans="2:8" x14ac:dyDescent="0.2">
      <c r="B25" s="3" t="s">
        <v>28</v>
      </c>
      <c r="C25" s="6">
        <v>24669699</v>
      </c>
      <c r="D25" s="6">
        <v>-10399637.439999999</v>
      </c>
      <c r="E25" s="6">
        <f t="shared" si="4"/>
        <v>14270061.560000001</v>
      </c>
      <c r="F25" s="6">
        <v>12451156.439999999</v>
      </c>
      <c r="G25" s="6">
        <v>10133831.73</v>
      </c>
      <c r="H25" s="6">
        <f t="shared" si="5"/>
        <v>1818905.120000001</v>
      </c>
    </row>
    <row r="26" spans="2:8" x14ac:dyDescent="0.2">
      <c r="B26" s="3" t="s">
        <v>29</v>
      </c>
      <c r="C26" s="6">
        <v>16961232</v>
      </c>
      <c r="D26" s="6">
        <v>-6817372.8700000001</v>
      </c>
      <c r="E26" s="6">
        <f>(C26+D26)</f>
        <v>10143859.129999999</v>
      </c>
      <c r="F26" s="6">
        <v>9163323.7400000002</v>
      </c>
      <c r="G26" s="6">
        <v>8635714.3499999996</v>
      </c>
      <c r="H26" s="6">
        <f t="shared" si="5"/>
        <v>980535.38999999873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64191470</v>
      </c>
      <c r="D28" s="8">
        <f>SUM(D29:D37)</f>
        <v>-18969860.93</v>
      </c>
      <c r="E28" s="8">
        <f>(C28+D28)</f>
        <v>45221609.07</v>
      </c>
      <c r="F28" s="8">
        <f>SUM(F29:F37)</f>
        <v>40393151.150000006</v>
      </c>
      <c r="G28" s="8">
        <f>SUM(G29:G38)</f>
        <v>37231423.459999993</v>
      </c>
      <c r="H28" s="8">
        <f>(E28-F28)</f>
        <v>4828457.9199999943</v>
      </c>
    </row>
    <row r="29" spans="2:8" ht="24" x14ac:dyDescent="0.2">
      <c r="B29" s="3" t="s">
        <v>31</v>
      </c>
      <c r="C29" s="6">
        <v>17355102</v>
      </c>
      <c r="D29" s="6">
        <v>-7116538.2000000002</v>
      </c>
      <c r="E29" s="6">
        <f>(C29+D29)</f>
        <v>10238563.800000001</v>
      </c>
      <c r="F29" s="6">
        <v>9230299.5700000003</v>
      </c>
      <c r="G29" s="6">
        <v>8264291.6600000001</v>
      </c>
      <c r="H29" s="6">
        <f>(E29-F29)</f>
        <v>1008264.2300000004</v>
      </c>
    </row>
    <row r="30" spans="2:8" x14ac:dyDescent="0.2">
      <c r="B30" s="3" t="s">
        <v>32</v>
      </c>
      <c r="C30" s="6">
        <v>6778143</v>
      </c>
      <c r="D30" s="6">
        <v>-4867086.4000000004</v>
      </c>
      <c r="E30" s="6">
        <f>(C30+D30)</f>
        <v>1911056.5999999996</v>
      </c>
      <c r="F30" s="6">
        <v>1717108.51</v>
      </c>
      <c r="G30" s="6">
        <v>1696598.24</v>
      </c>
      <c r="H30" s="6">
        <f t="shared" ref="H30:H37" si="6">(E30-F30)</f>
        <v>193948.08999999962</v>
      </c>
    </row>
    <row r="31" spans="2:8" x14ac:dyDescent="0.2">
      <c r="B31" s="3" t="s">
        <v>33</v>
      </c>
      <c r="C31" s="6">
        <v>0</v>
      </c>
      <c r="D31" s="6">
        <v>0</v>
      </c>
      <c r="E31" s="6">
        <f t="shared" ref="E31:E37" si="7">(C31+D31)</f>
        <v>0</v>
      </c>
      <c r="F31" s="6">
        <v>0</v>
      </c>
      <c r="G31" s="6">
        <v>0</v>
      </c>
      <c r="H31" s="6">
        <f t="shared" si="6"/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6"/>
        <v>0</v>
      </c>
    </row>
    <row r="33" spans="2:8" x14ac:dyDescent="0.2">
      <c r="B33" s="3" t="s">
        <v>35</v>
      </c>
      <c r="C33" s="6">
        <v>18000007</v>
      </c>
      <c r="D33" s="6">
        <v>2843774.8</v>
      </c>
      <c r="E33" s="6">
        <f t="shared" si="7"/>
        <v>20843781.800000001</v>
      </c>
      <c r="F33" s="6">
        <v>18448141.300000001</v>
      </c>
      <c r="G33" s="6">
        <v>16454821.859999999</v>
      </c>
      <c r="H33" s="6">
        <f t="shared" si="6"/>
        <v>2395640.5</v>
      </c>
    </row>
    <row r="34" spans="2:8" x14ac:dyDescent="0.2">
      <c r="B34" s="3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6"/>
        <v>0</v>
      </c>
    </row>
    <row r="35" spans="2:8" x14ac:dyDescent="0.2">
      <c r="B35" s="3" t="s">
        <v>37</v>
      </c>
      <c r="C35" s="6">
        <v>1019355</v>
      </c>
      <c r="D35" s="6">
        <v>-210331.65</v>
      </c>
      <c r="E35" s="6">
        <f t="shared" si="7"/>
        <v>809023.35</v>
      </c>
      <c r="F35" s="6">
        <v>487928.23</v>
      </c>
      <c r="G35" s="6">
        <v>435439.91</v>
      </c>
      <c r="H35" s="6">
        <f t="shared" si="6"/>
        <v>321095.12</v>
      </c>
    </row>
    <row r="36" spans="2:8" x14ac:dyDescent="0.2">
      <c r="B36" s="3" t="s">
        <v>38</v>
      </c>
      <c r="C36" s="6">
        <v>21038863</v>
      </c>
      <c r="D36" s="6">
        <v>-9619679.4800000004</v>
      </c>
      <c r="E36" s="6">
        <f t="shared" si="7"/>
        <v>11419183.52</v>
      </c>
      <c r="F36" s="6">
        <v>10509673.539999999</v>
      </c>
      <c r="G36" s="6">
        <v>10380271.789999999</v>
      </c>
      <c r="H36" s="6">
        <f t="shared" si="6"/>
        <v>909509.98000000045</v>
      </c>
    </row>
    <row r="37" spans="2:8" x14ac:dyDescent="0.2">
      <c r="B37" s="3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6"/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(C9+C19+C28+C39)</f>
        <v>2277951601</v>
      </c>
      <c r="D44" s="7">
        <f t="shared" ref="D44:H44" si="8">(D9+D19+D28+D39)</f>
        <v>-996960626.07999992</v>
      </c>
      <c r="E44" s="7">
        <f t="shared" si="8"/>
        <v>1280990974.9199998</v>
      </c>
      <c r="F44" s="7">
        <f t="shared" si="8"/>
        <v>1100376998.3400002</v>
      </c>
      <c r="G44" s="7">
        <f t="shared" si="8"/>
        <v>887429668.84000015</v>
      </c>
      <c r="H44" s="7">
        <f t="shared" si="8"/>
        <v>180613976.58000001</v>
      </c>
    </row>
    <row r="50" spans="8:8" ht="15" x14ac:dyDescent="0.2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horizontalDpi="4294967295" verticalDpi="4294967295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2017-07-19T19:54:39Z</cp:lastPrinted>
  <dcterms:created xsi:type="dcterms:W3CDTF">2015-10-07T18:41:16Z</dcterms:created>
  <dcterms:modified xsi:type="dcterms:W3CDTF">2017-08-28T15:57:42Z</dcterms:modified>
</cp:coreProperties>
</file>